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75" yWindow="105" windowWidth="24015" windowHeight="12450" activeTab="1"/>
  </bookViews>
  <sheets>
    <sheet name="Sheet4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K21" i="1"/>
  <c r="K71"/>
  <c r="K83" l="1"/>
  <c r="K39"/>
  <c r="K27"/>
  <c r="K48"/>
  <c r="K49" s="1"/>
  <c r="K104"/>
  <c r="K106" s="1"/>
  <c r="K62"/>
  <c r="K56"/>
  <c r="G56"/>
  <c r="K95"/>
  <c r="K97" s="1"/>
  <c r="K91"/>
  <c r="K85" l="1"/>
  <c r="K64"/>
  <c r="K108" l="1"/>
  <c r="G4" s="1"/>
</calcChain>
</file>

<file path=xl/sharedStrings.xml><?xml version="1.0" encoding="utf-8"?>
<sst xmlns="http://schemas.openxmlformats.org/spreadsheetml/2006/main" count="215" uniqueCount="149">
  <si>
    <t xml:space="preserve">Client: </t>
  </si>
  <si>
    <t>Marketing Budget:</t>
  </si>
  <si>
    <t>ADVERTISING</t>
  </si>
  <si>
    <t>Publication</t>
  </si>
  <si>
    <t>Type</t>
  </si>
  <si>
    <t>Section</t>
  </si>
  <si>
    <t>Circulation</t>
  </si>
  <si>
    <t>Size</t>
  </si>
  <si>
    <t>xRun</t>
  </si>
  <si>
    <t>Cost</t>
  </si>
  <si>
    <t>Total</t>
  </si>
  <si>
    <t xml:space="preserve">Newspapers </t>
  </si>
  <si>
    <t>Subtotal Trade Pubs</t>
  </si>
  <si>
    <t xml:space="preserve">Trade Publications </t>
  </si>
  <si>
    <t>Subtotal Newspaper</t>
  </si>
  <si>
    <t>Total Advertising</t>
  </si>
  <si>
    <t>DIRECT MAIL</t>
  </si>
  <si>
    <t>List</t>
  </si>
  <si>
    <t>Target</t>
  </si>
  <si>
    <t>Qty</t>
  </si>
  <si>
    <t xml:space="preserve">Description </t>
  </si>
  <si>
    <t>Subtotal  Mailpiece</t>
  </si>
  <si>
    <t>Dates</t>
  </si>
  <si>
    <t>OTHER</t>
  </si>
  <si>
    <t>Subtotal Other</t>
  </si>
  <si>
    <t>GRAND TOTAL:</t>
  </si>
  <si>
    <t>Sale Date:</t>
  </si>
  <si>
    <t>Total Direct Mail</t>
  </si>
  <si>
    <t>Description</t>
  </si>
  <si>
    <t>Total Other</t>
  </si>
  <si>
    <t>Subtotal Mail Lists</t>
  </si>
  <si>
    <t>EMAIL</t>
  </si>
  <si>
    <t>Subtotal Banners/etc</t>
  </si>
  <si>
    <t>IDCode</t>
  </si>
  <si>
    <t>Sale Manager:</t>
  </si>
  <si>
    <t xml:space="preserve">ONLINE: Banners/E-Newsletters  </t>
  </si>
  <si>
    <t>Rented Email Lists</t>
  </si>
  <si>
    <t>TBD</t>
  </si>
  <si>
    <t>SEARCH ENGINE PLACEMENT</t>
  </si>
  <si>
    <t>Google Ad Words SEO Campaign</t>
  </si>
  <si>
    <t>Keywords</t>
  </si>
  <si>
    <t>Frequency</t>
  </si>
  <si>
    <t xml:space="preserve">Daily </t>
  </si>
  <si>
    <t>Clicks</t>
  </si>
  <si>
    <t>Subtotal Search Engine</t>
  </si>
  <si>
    <t>Impresssions</t>
  </si>
  <si>
    <t xml:space="preserve">TBD </t>
  </si>
  <si>
    <t xml:space="preserve">1 Month </t>
  </si>
  <si>
    <t>Notes</t>
  </si>
  <si>
    <t>Total Post:</t>
  </si>
  <si>
    <t>PRESS RELEASES</t>
  </si>
  <si>
    <t>Placements</t>
  </si>
  <si>
    <t>CTR</t>
  </si>
  <si>
    <t>Total SE</t>
  </si>
  <si>
    <t xml:space="preserve">Business Wire News </t>
  </si>
  <si>
    <t>USA</t>
  </si>
  <si>
    <t>Total PR</t>
  </si>
  <si>
    <t>Business Wire</t>
  </si>
  <si>
    <t>NJ ($275) + Northeast ($475) / Mfg Segments</t>
  </si>
  <si>
    <t xml:space="preserve">and +Mobile ($85) </t>
  </si>
  <si>
    <t xml:space="preserve">Variance: </t>
  </si>
  <si>
    <t>Craigslist</t>
  </si>
  <si>
    <t>Auctionzip</t>
  </si>
  <si>
    <t>Total Email</t>
  </si>
  <si>
    <t>SPIKE Deal ID#</t>
  </si>
  <si>
    <t xml:space="preserve">Detailed Description </t>
  </si>
  <si>
    <t xml:space="preserve"> Auction Event Type:</t>
  </si>
  <si>
    <t>Location(s):</t>
  </si>
  <si>
    <t>Inspection Date(s):</t>
  </si>
  <si>
    <t>Total to Date:</t>
  </si>
  <si>
    <t>Sale Title:</t>
  </si>
  <si>
    <t>Partner(s):</t>
  </si>
  <si>
    <t>Running Date(s):</t>
  </si>
  <si>
    <t>Booking Status</t>
  </si>
  <si>
    <t>Creative Status</t>
  </si>
  <si>
    <t>Vendor / Contact Info</t>
  </si>
  <si>
    <t>Creative Due Date</t>
  </si>
  <si>
    <t>Rented Mail List Counts</t>
  </si>
  <si>
    <t>PIS Internal Email</t>
  </si>
  <si>
    <t>Blast 1</t>
  </si>
  <si>
    <t>Blast 2</t>
  </si>
  <si>
    <t>Final Reminder Blast</t>
  </si>
  <si>
    <t>ONLINE: Auction Listings</t>
  </si>
  <si>
    <t>Subtotal Auction Listings</t>
  </si>
  <si>
    <t>I</t>
  </si>
  <si>
    <t>Ebay Classifieds</t>
  </si>
  <si>
    <t>Industrial Auctioneers Assn</t>
  </si>
  <si>
    <t>Subtotal Internal</t>
  </si>
  <si>
    <t>Subtotal External Eblasts</t>
  </si>
  <si>
    <t>Google Pay-per-Click Adwords</t>
  </si>
  <si>
    <t>IMS Auctions</t>
  </si>
  <si>
    <t>auction listing</t>
  </si>
  <si>
    <t>IMD Auctions</t>
  </si>
  <si>
    <t>Creation / Printing</t>
  </si>
  <si>
    <t>IMSAuctions</t>
  </si>
  <si>
    <t>Bidspotter</t>
  </si>
  <si>
    <t>237 x 135px</t>
  </si>
  <si>
    <t>homepage</t>
  </si>
  <si>
    <t>web banner</t>
  </si>
  <si>
    <t>heavy equipment</t>
  </si>
  <si>
    <t>InfoUSA</t>
  </si>
  <si>
    <t>Oiltizer</t>
  </si>
  <si>
    <t>US oilfield industry</t>
  </si>
  <si>
    <t>heavy equipment &amp; mining/forestry</t>
  </si>
  <si>
    <t>Rock &amp; Dirt</t>
  </si>
  <si>
    <t>Rock and Dirt</t>
  </si>
  <si>
    <t>MASCUS</t>
  </si>
  <si>
    <t>print ad</t>
  </si>
  <si>
    <t>Construction Equipment Group</t>
  </si>
  <si>
    <t>Contractors Hotline</t>
  </si>
  <si>
    <t>full page</t>
  </si>
  <si>
    <t>Contractor's Hotline</t>
  </si>
  <si>
    <t>segmented</t>
  </si>
  <si>
    <t>DHW Well Services</t>
  </si>
  <si>
    <t>Live Webcast Auction</t>
  </si>
  <si>
    <t>Carrizo Springs, TX</t>
  </si>
  <si>
    <t>4-Page Brochure</t>
  </si>
  <si>
    <t>Postage</t>
  </si>
  <si>
    <t>Shipping</t>
  </si>
  <si>
    <t>San Antonio Express-News</t>
  </si>
  <si>
    <t>Main / Business</t>
  </si>
  <si>
    <t>3.22" x 3.5"</t>
  </si>
  <si>
    <t>Facebook Ad</t>
  </si>
  <si>
    <t>Featuring: (2) DEERE 850 Crawler Dozers, CASE 865 VPH Motor Grader, GALION 104 Motor Grader, (4) DEERE 710G &amp; 310J Backhoe Loaders, (2) DEERE 318D Skid Steers, CROWN Mobile Work Over Rig, CAT SR4B 410KW Genset, Skid-Mounted Pumps, Gas Detection Safety Trailers, Gooseneck Trailers, Portable Compressors, Generators, Hand &amp; Power Tools, and much more</t>
  </si>
  <si>
    <t>Surplus to the Ongoing Operations of an Oilfield Services Contractor</t>
  </si>
  <si>
    <t>10" x 8"</t>
  </si>
  <si>
    <t>SIC Codes</t>
  </si>
  <si>
    <t>SIC Codes (oilfield, heavy construction) TX</t>
  </si>
  <si>
    <t>Bidspotter #2</t>
  </si>
  <si>
    <t>auctions</t>
  </si>
  <si>
    <t>350 x 263px</t>
  </si>
  <si>
    <t>approx</t>
  </si>
  <si>
    <t>SENT</t>
  </si>
  <si>
    <t>DONE</t>
  </si>
  <si>
    <r>
      <t>CURRENT AS OF</t>
    </r>
    <r>
      <rPr>
        <b/>
        <sz val="9"/>
        <rFont val="Calibri"/>
        <family val="2"/>
        <scheme val="minor"/>
      </rPr>
      <t>: 4/29/2015</t>
    </r>
  </si>
  <si>
    <t>not booked</t>
  </si>
  <si>
    <t>Press Release</t>
  </si>
  <si>
    <t>run of site</t>
  </si>
  <si>
    <t>728 x 90px</t>
  </si>
  <si>
    <t>Contractor's Hotline Enewsletter</t>
  </si>
  <si>
    <t>enewsletter</t>
  </si>
  <si>
    <t>top banner</t>
  </si>
  <si>
    <t>447 x 121px</t>
  </si>
  <si>
    <t>5/9 &amp; 5/16</t>
  </si>
  <si>
    <t>5/1 - 5/19</t>
  </si>
  <si>
    <t>4/28 - 5/19</t>
  </si>
  <si>
    <t>creative sent</t>
  </si>
  <si>
    <t>creative needed</t>
  </si>
  <si>
    <t>5/9 - 5/18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</si>
</sst>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mm\ d\,\ yyyy"/>
    <numFmt numFmtId="166" formatCode="m/d"/>
    <numFmt numFmtId="167" formatCode="_(* #,##0_);_(* \(#,##0\);_(* &quot;-&quot;??_);_(@_)"/>
    <numFmt numFmtId="168" formatCode="m/d;@"/>
    <numFmt numFmtId="169" formatCode="0_);\(0\)"/>
    <numFmt numFmtId="170" formatCode="[$-F800]dddd\,\ mmmm\ dd\,\ yyyy"/>
  </numFmts>
  <fonts count="33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9"/>
      <name val="Calibri"/>
      <family val="2"/>
      <scheme val="minor"/>
    </font>
    <font>
      <b/>
      <u/>
      <sz val="9"/>
      <name val="Calibri"/>
      <family val="2"/>
      <scheme val="minor"/>
    </font>
    <font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0"/>
      <name val="Calibri"/>
      <family val="2"/>
      <scheme val="minor"/>
    </font>
    <font>
      <b/>
      <i/>
      <sz val="9"/>
      <color indexed="9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color indexed="1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0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0" fontId="7" fillId="4" borderId="3" xfId="0" applyFont="1" applyFill="1" applyBorder="1"/>
    <xf numFmtId="0" fontId="8" fillId="4" borderId="6" xfId="0" applyFont="1" applyFill="1" applyBorder="1"/>
    <xf numFmtId="0" fontId="7" fillId="7" borderId="2" xfId="0" applyFont="1" applyFill="1" applyBorder="1"/>
    <xf numFmtId="0" fontId="7" fillId="7" borderId="12" xfId="0" applyFont="1" applyFill="1" applyBorder="1"/>
    <xf numFmtId="0" fontId="6" fillId="7" borderId="0" xfId="0" applyFont="1" applyFill="1" applyBorder="1"/>
    <xf numFmtId="0" fontId="7" fillId="7" borderId="14" xfId="0" applyFont="1" applyFill="1" applyBorder="1" applyAlignment="1">
      <alignment horizontal="right"/>
    </xf>
    <xf numFmtId="0" fontId="8" fillId="7" borderId="15" xfId="0" applyFont="1" applyFill="1" applyBorder="1" applyAlignment="1">
      <alignment horizontal="left"/>
    </xf>
    <xf numFmtId="0" fontId="7" fillId="7" borderId="15" xfId="0" applyFont="1" applyFill="1" applyBorder="1" applyAlignment="1">
      <alignment horizontal="right"/>
    </xf>
    <xf numFmtId="0" fontId="7" fillId="7" borderId="17" xfId="0" applyFont="1" applyFill="1" applyBorder="1" applyAlignment="1">
      <alignment horizontal="right"/>
    </xf>
    <xf numFmtId="0" fontId="7" fillId="7" borderId="0" xfId="0" applyFont="1" applyFill="1" applyBorder="1" applyAlignment="1">
      <alignment horizontal="right"/>
    </xf>
    <xf numFmtId="0" fontId="8" fillId="0" borderId="0" xfId="0" applyFont="1" applyFill="1" applyBorder="1"/>
    <xf numFmtId="0" fontId="7" fillId="7" borderId="0" xfId="0" applyFont="1" applyFill="1" applyBorder="1"/>
    <xf numFmtId="0" fontId="6" fillId="0" borderId="0" xfId="0" applyFont="1" applyBorder="1"/>
    <xf numFmtId="0" fontId="6" fillId="0" borderId="3" xfId="0" applyFont="1" applyBorder="1"/>
    <xf numFmtId="0" fontId="9" fillId="0" borderId="6" xfId="0" applyFont="1" applyBorder="1"/>
    <xf numFmtId="49" fontId="9" fillId="0" borderId="6" xfId="0" applyNumberFormat="1" applyFont="1" applyFill="1" applyBorder="1"/>
    <xf numFmtId="0" fontId="9" fillId="0" borderId="6" xfId="0" applyFont="1" applyBorder="1" applyAlignment="1">
      <alignment horizontal="left"/>
    </xf>
    <xf numFmtId="3" fontId="9" fillId="0" borderId="6" xfId="0" applyNumberFormat="1" applyFont="1" applyBorder="1" applyAlignment="1">
      <alignment horizontal="left"/>
    </xf>
    <xf numFmtId="166" fontId="9" fillId="0" borderId="6" xfId="0" applyNumberFormat="1" applyFont="1" applyBorder="1" applyAlignment="1">
      <alignment horizontal="left"/>
    </xf>
    <xf numFmtId="164" fontId="9" fillId="0" borderId="6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9" fontId="5" fillId="0" borderId="4" xfId="0" applyNumberFormat="1" applyFont="1" applyBorder="1"/>
    <xf numFmtId="49" fontId="6" fillId="0" borderId="0" xfId="0" applyNumberFormat="1" applyFont="1" applyBorder="1"/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/>
    </xf>
    <xf numFmtId="12" fontId="6" fillId="0" borderId="0" xfId="0" applyNumberFormat="1" applyFont="1" applyBorder="1" applyAlignment="1">
      <alignment horizontal="left"/>
    </xf>
    <xf numFmtId="166" fontId="6" fillId="0" borderId="0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/>
    <xf numFmtId="1" fontId="6" fillId="0" borderId="0" xfId="0" applyNumberFormat="1" applyFont="1" applyBorder="1" applyAlignment="1">
      <alignment horizontal="right"/>
    </xf>
    <xf numFmtId="49" fontId="5" fillId="0" borderId="4" xfId="0" applyNumberFormat="1" applyFont="1" applyFill="1" applyBorder="1"/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44" fontId="6" fillId="0" borderId="0" xfId="2" applyFont="1" applyFill="1" applyBorder="1"/>
    <xf numFmtId="49" fontId="6" fillId="0" borderId="4" xfId="0" applyNumberFormat="1" applyFont="1" applyBorder="1"/>
    <xf numFmtId="3" fontId="6" fillId="0" borderId="0" xfId="0" applyNumberFormat="1" applyFont="1" applyBorder="1" applyAlignment="1">
      <alignment horizontal="left"/>
    </xf>
    <xf numFmtId="16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vertical="top"/>
    </xf>
    <xf numFmtId="164" fontId="11" fillId="0" borderId="0" xfId="0" applyNumberFormat="1" applyFont="1" applyBorder="1" applyAlignment="1">
      <alignment horizontal="right"/>
    </xf>
    <xf numFmtId="166" fontId="6" fillId="0" borderId="0" xfId="0" applyNumberFormat="1" applyFont="1" applyFill="1" applyBorder="1" applyAlignment="1">
      <alignment horizontal="left"/>
    </xf>
    <xf numFmtId="41" fontId="6" fillId="0" borderId="0" xfId="0" applyNumberFormat="1" applyFont="1" applyBorder="1" applyAlignment="1">
      <alignment horizontal="center"/>
    </xf>
    <xf numFmtId="49" fontId="12" fillId="0" borderId="0" xfId="0" applyNumberFormat="1" applyFont="1" applyBorder="1"/>
    <xf numFmtId="0" fontId="13" fillId="0" borderId="0" xfId="0" applyFont="1" applyBorder="1"/>
    <xf numFmtId="5" fontId="8" fillId="7" borderId="0" xfId="0" applyNumberFormat="1" applyFont="1" applyFill="1" applyBorder="1" applyAlignment="1">
      <alignment horizontal="center"/>
    </xf>
    <xf numFmtId="164" fontId="14" fillId="7" borderId="0" xfId="0" applyNumberFormat="1" applyFont="1" applyFill="1" applyBorder="1" applyAlignment="1">
      <alignment horizontal="right"/>
    </xf>
    <xf numFmtId="49" fontId="7" fillId="7" borderId="4" xfId="0" applyNumberFormat="1" applyFont="1" applyFill="1" applyBorder="1"/>
    <xf numFmtId="0" fontId="8" fillId="7" borderId="0" xfId="0" applyFont="1" applyFill="1" applyBorder="1"/>
    <xf numFmtId="49" fontId="9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164" fontId="9" fillId="0" borderId="0" xfId="0" applyNumberFormat="1" applyFont="1" applyBorder="1" applyAlignment="1">
      <alignment horizontal="right"/>
    </xf>
    <xf numFmtId="166" fontId="6" fillId="0" borderId="0" xfId="0" applyNumberFormat="1" applyFont="1" applyBorder="1" applyAlignment="1">
      <alignment horizontal="center"/>
    </xf>
    <xf numFmtId="9" fontId="5" fillId="0" borderId="0" xfId="3" applyFont="1" applyBorder="1" applyAlignment="1">
      <alignment horizontal="right"/>
    </xf>
    <xf numFmtId="49" fontId="5" fillId="0" borderId="4" xfId="0" applyNumberFormat="1" applyFont="1" applyBorder="1" applyAlignment="1">
      <alignment horizontal="left"/>
    </xf>
    <xf numFmtId="2" fontId="6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6" fillId="0" borderId="4" xfId="0" applyNumberFormat="1" applyFont="1" applyFill="1" applyBorder="1"/>
    <xf numFmtId="0" fontId="15" fillId="0" borderId="0" xfId="0" applyFont="1" applyFill="1" applyBorder="1"/>
    <xf numFmtId="166" fontId="9" fillId="0" borderId="0" xfId="0" applyNumberFormat="1" applyFont="1" applyBorder="1" applyAlignment="1">
      <alignment horizontal="left"/>
    </xf>
    <xf numFmtId="166" fontId="16" fillId="0" borderId="0" xfId="0" applyNumberFormat="1" applyFont="1" applyBorder="1" applyAlignment="1">
      <alignment horizontal="left"/>
    </xf>
    <xf numFmtId="49" fontId="5" fillId="0" borderId="0" xfId="0" applyNumberFormat="1" applyFont="1" applyFill="1" applyBorder="1"/>
    <xf numFmtId="168" fontId="6" fillId="0" borderId="0" xfId="0" applyNumberFormat="1" applyFont="1" applyFill="1" applyBorder="1" applyAlignment="1">
      <alignment horizontal="left"/>
    </xf>
    <xf numFmtId="168" fontId="17" fillId="0" borderId="0" xfId="0" applyNumberFormat="1" applyFont="1" applyFill="1" applyBorder="1" applyAlignment="1">
      <alignment horizontal="left"/>
    </xf>
    <xf numFmtId="41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8" fillId="0" borderId="0" xfId="0" applyFont="1" applyBorder="1"/>
    <xf numFmtId="168" fontId="6" fillId="0" borderId="0" xfId="1" applyNumberFormat="1" applyFont="1" applyFill="1" applyBorder="1" applyAlignment="1">
      <alignment horizontal="left"/>
    </xf>
    <xf numFmtId="0" fontId="6" fillId="5" borderId="0" xfId="0" applyFont="1" applyFill="1" applyBorder="1"/>
    <xf numFmtId="0" fontId="19" fillId="0" borderId="0" xfId="0" applyFont="1" applyFill="1" applyBorder="1"/>
    <xf numFmtId="5" fontId="6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left"/>
    </xf>
    <xf numFmtId="49" fontId="7" fillId="2" borderId="4" xfId="0" applyNumberFormat="1" applyFont="1" applyFill="1" applyBorder="1"/>
    <xf numFmtId="0" fontId="8" fillId="2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167" fontId="6" fillId="0" borderId="0" xfId="1" applyNumberFormat="1" applyFont="1" applyFill="1" applyBorder="1" applyAlignment="1">
      <alignment horizontal="right"/>
    </xf>
    <xf numFmtId="0" fontId="18" fillId="0" borderId="0" xfId="0" applyFont="1" applyFill="1" applyBorder="1"/>
    <xf numFmtId="5" fontId="6" fillId="0" borderId="0" xfId="0" applyNumberFormat="1" applyFont="1" applyFill="1" applyBorder="1" applyAlignment="1"/>
    <xf numFmtId="0" fontId="6" fillId="0" borderId="0" xfId="0" applyFont="1" applyBorder="1" applyAlignment="1"/>
    <xf numFmtId="164" fontId="11" fillId="0" borderId="0" xfId="0" applyNumberFormat="1" applyFont="1" applyFill="1" applyBorder="1"/>
    <xf numFmtId="49" fontId="6" fillId="0" borderId="10" xfId="0" applyNumberFormat="1" applyFont="1" applyFill="1" applyBorder="1"/>
    <xf numFmtId="49" fontId="5" fillId="0" borderId="5" xfId="0" applyNumberFormat="1" applyFont="1" applyFill="1" applyBorder="1"/>
    <xf numFmtId="5" fontId="8" fillId="2" borderId="5" xfId="0" applyNumberFormat="1" applyFont="1" applyFill="1" applyBorder="1" applyAlignment="1">
      <alignment horizontal="center"/>
    </xf>
    <xf numFmtId="164" fontId="14" fillId="2" borderId="5" xfId="0" applyNumberFormat="1" applyFont="1" applyFill="1" applyBorder="1" applyAlignment="1">
      <alignment horizontal="right"/>
    </xf>
    <xf numFmtId="168" fontId="6" fillId="0" borderId="0" xfId="0" applyNumberFormat="1" applyFont="1" applyFill="1" applyBorder="1"/>
    <xf numFmtId="49" fontId="17" fillId="0" borderId="4" xfId="0" applyNumberFormat="1" applyFont="1" applyFill="1" applyBorder="1"/>
    <xf numFmtId="49" fontId="5" fillId="0" borderId="0" xfId="0" applyNumberFormat="1" applyFont="1" applyFill="1" applyBorder="1" applyAlignment="1">
      <alignment wrapText="1"/>
    </xf>
    <xf numFmtId="49" fontId="6" fillId="0" borderId="5" xfId="0" applyNumberFormat="1" applyFont="1" applyFill="1" applyBorder="1"/>
    <xf numFmtId="5" fontId="6" fillId="0" borderId="5" xfId="0" applyNumberFormat="1" applyFont="1" applyFill="1" applyBorder="1" applyAlignment="1"/>
    <xf numFmtId="5" fontId="8" fillId="7" borderId="5" xfId="0" applyNumberFormat="1" applyFont="1" applyFill="1" applyBorder="1" applyAlignment="1">
      <alignment horizontal="center"/>
    </xf>
    <xf numFmtId="164" fontId="14" fillId="7" borderId="5" xfId="0" applyNumberFormat="1" applyFont="1" applyFill="1" applyBorder="1" applyAlignment="1">
      <alignment horizontal="right"/>
    </xf>
    <xf numFmtId="49" fontId="6" fillId="7" borderId="0" xfId="0" applyNumberFormat="1" applyFont="1" applyFill="1" applyBorder="1"/>
    <xf numFmtId="3" fontId="6" fillId="7" borderId="0" xfId="0" applyNumberFormat="1" applyFont="1" applyFill="1" applyBorder="1" applyAlignment="1">
      <alignment horizontal="left"/>
    </xf>
    <xf numFmtId="49" fontId="9" fillId="0" borderId="0" xfId="0" applyNumberFormat="1" applyFont="1" applyBorder="1"/>
    <xf numFmtId="49" fontId="20" fillId="0" borderId="0" xfId="0" applyNumberFormat="1" applyFont="1" applyBorder="1"/>
    <xf numFmtId="0" fontId="21" fillId="0" borderId="0" xfId="0" applyFont="1"/>
    <xf numFmtId="0" fontId="25" fillId="0" borderId="0" xfId="4" applyFont="1" applyFill="1" applyBorder="1"/>
    <xf numFmtId="0" fontId="6" fillId="0" borderId="0" xfId="0" applyFont="1" applyAlignment="1">
      <alignment horizontal="left"/>
    </xf>
    <xf numFmtId="0" fontId="6" fillId="0" borderId="0" xfId="0" applyFont="1"/>
    <xf numFmtId="165" fontId="5" fillId="0" borderId="0" xfId="0" applyNumberFormat="1" applyFont="1" applyFill="1" applyBorder="1" applyAlignment="1">
      <alignment horizontal="left"/>
    </xf>
    <xf numFmtId="0" fontId="6" fillId="7" borderId="17" xfId="0" applyFont="1" applyFill="1" applyBorder="1"/>
    <xf numFmtId="0" fontId="7" fillId="7" borderId="19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Font="1" applyAlignment="1"/>
    <xf numFmtId="0" fontId="24" fillId="9" borderId="0" xfId="0" applyFont="1" applyFill="1" applyBorder="1" applyAlignment="1">
      <alignment horizontal="left"/>
    </xf>
    <xf numFmtId="0" fontId="8" fillId="7" borderId="0" xfId="0" applyFont="1" applyFill="1" applyBorder="1" applyAlignment="1">
      <alignment horizontal="left"/>
    </xf>
    <xf numFmtId="49" fontId="10" fillId="6" borderId="0" xfId="0" applyNumberFormat="1" applyFont="1" applyFill="1" applyBorder="1"/>
    <xf numFmtId="49" fontId="22" fillId="6" borderId="4" xfId="0" applyNumberFormat="1" applyFont="1" applyFill="1" applyBorder="1"/>
    <xf numFmtId="0" fontId="10" fillId="6" borderId="0" xfId="0" applyFont="1" applyFill="1" applyBorder="1"/>
    <xf numFmtId="49" fontId="22" fillId="6" borderId="4" xfId="0" applyNumberFormat="1" applyFont="1" applyFill="1" applyBorder="1" applyAlignment="1">
      <alignment horizontal="left"/>
    </xf>
    <xf numFmtId="49" fontId="10" fillId="6" borderId="4" xfId="0" applyNumberFormat="1" applyFont="1" applyFill="1" applyBorder="1"/>
    <xf numFmtId="49" fontId="23" fillId="6" borderId="0" xfId="0" applyNumberFormat="1" applyFont="1" applyFill="1" applyBorder="1" applyAlignment="1">
      <alignment horizontal="left"/>
    </xf>
    <xf numFmtId="0" fontId="8" fillId="8" borderId="23" xfId="0" applyFont="1" applyFill="1" applyBorder="1"/>
    <xf numFmtId="164" fontId="14" fillId="8" borderId="24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horizontal="center" vertical="top"/>
    </xf>
    <xf numFmtId="3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3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3" fontId="6" fillId="0" borderId="0" xfId="0" applyNumberFormat="1" applyFont="1" applyBorder="1" applyAlignment="1">
      <alignment horizontal="right"/>
    </xf>
    <xf numFmtId="44" fontId="6" fillId="0" borderId="0" xfId="2" applyFont="1" applyFill="1" applyBorder="1" applyAlignment="1">
      <alignment horizontal="right"/>
    </xf>
    <xf numFmtId="44" fontId="6" fillId="0" borderId="0" xfId="2" applyFont="1" applyAlignment="1"/>
    <xf numFmtId="44" fontId="9" fillId="0" borderId="7" xfId="2" applyFont="1" applyBorder="1" applyAlignment="1">
      <alignment horizontal="right"/>
    </xf>
    <xf numFmtId="44" fontId="5" fillId="0" borderId="8" xfId="2" applyFont="1" applyBorder="1" applyAlignment="1">
      <alignment horizontal="right"/>
    </xf>
    <xf numFmtId="44" fontId="5" fillId="0" borderId="8" xfId="2" applyFont="1" applyBorder="1" applyAlignment="1">
      <alignment vertical="center"/>
    </xf>
    <xf numFmtId="44" fontId="5" fillId="0" borderId="9" xfId="2" applyFont="1" applyBorder="1" applyAlignment="1">
      <alignment horizontal="right"/>
    </xf>
    <xf numFmtId="44" fontId="5" fillId="0" borderId="8" xfId="2" applyFont="1" applyFill="1" applyBorder="1" applyAlignment="1">
      <alignment horizontal="right"/>
    </xf>
    <xf numFmtId="44" fontId="6" fillId="0" borderId="8" xfId="2" applyFont="1" applyBorder="1" applyAlignment="1">
      <alignment horizontal="right"/>
    </xf>
    <xf numFmtId="44" fontId="5" fillId="3" borderId="1" xfId="2" applyFont="1" applyFill="1" applyBorder="1" applyAlignment="1">
      <alignment horizontal="right"/>
    </xf>
    <xf numFmtId="44" fontId="9" fillId="0" borderId="8" xfId="2" applyFont="1" applyBorder="1" applyAlignment="1">
      <alignment horizontal="right"/>
    </xf>
    <xf numFmtId="44" fontId="5" fillId="0" borderId="8" xfId="2" applyFont="1" applyFill="1" applyBorder="1"/>
    <xf numFmtId="44" fontId="5" fillId="0" borderId="9" xfId="2" applyFont="1" applyFill="1" applyBorder="1"/>
    <xf numFmtId="44" fontId="6" fillId="0" borderId="8" xfId="2" applyFont="1" applyBorder="1"/>
    <xf numFmtId="44" fontId="5" fillId="0" borderId="9" xfId="2" applyFont="1" applyFill="1" applyBorder="1" applyAlignment="1">
      <alignment horizontal="right"/>
    </xf>
    <xf numFmtId="44" fontId="5" fillId="3" borderId="22" xfId="2" applyFont="1" applyFill="1" applyBorder="1" applyAlignment="1">
      <alignment horizontal="right"/>
    </xf>
    <xf numFmtId="44" fontId="5" fillId="0" borderId="0" xfId="2" applyFont="1" applyBorder="1" applyAlignment="1">
      <alignment horizontal="right"/>
    </xf>
    <xf numFmtId="44" fontId="6" fillId="0" borderId="0" xfId="2" applyFont="1" applyBorder="1" applyAlignment="1">
      <alignment horizontal="right"/>
    </xf>
    <xf numFmtId="3" fontId="6" fillId="0" borderId="0" xfId="0" applyNumberFormat="1" applyFont="1" applyBorder="1" applyAlignment="1">
      <alignment horizontal="left"/>
    </xf>
    <xf numFmtId="0" fontId="10" fillId="0" borderId="0" xfId="0" applyFont="1" applyBorder="1"/>
    <xf numFmtId="49" fontId="10" fillId="0" borderId="0" xfId="0" applyNumberFormat="1" applyFont="1" applyBorder="1"/>
    <xf numFmtId="0" fontId="10" fillId="0" borderId="0" xfId="0" applyFont="1" applyFill="1" applyBorder="1"/>
    <xf numFmtId="166" fontId="10" fillId="0" borderId="0" xfId="0" applyNumberFormat="1" applyFont="1" applyBorder="1" applyAlignment="1">
      <alignment horizontal="center"/>
    </xf>
    <xf numFmtId="0" fontId="28" fillId="0" borderId="0" xfId="0" applyFont="1" applyFill="1" applyBorder="1"/>
    <xf numFmtId="0" fontId="29" fillId="0" borderId="0" xfId="0" applyFont="1" applyFill="1" applyBorder="1"/>
    <xf numFmtId="164" fontId="10" fillId="0" borderId="0" xfId="0" applyNumberFormat="1" applyFont="1" applyBorder="1"/>
    <xf numFmtId="0" fontId="27" fillId="0" borderId="0" xfId="0" applyFont="1" applyFill="1" applyBorder="1"/>
    <xf numFmtId="170" fontId="6" fillId="0" borderId="0" xfId="0" applyNumberFormat="1" applyFont="1" applyFill="1" applyBorder="1"/>
    <xf numFmtId="170" fontId="25" fillId="0" borderId="0" xfId="4" applyNumberFormat="1" applyFont="1" applyFill="1" applyBorder="1"/>
    <xf numFmtId="170" fontId="6" fillId="0" borderId="0" xfId="0" applyNumberFormat="1" applyFont="1" applyBorder="1"/>
    <xf numFmtId="170" fontId="9" fillId="0" borderId="0" xfId="0" applyNumberFormat="1" applyFont="1" applyBorder="1" applyAlignment="1">
      <alignment horizontal="center"/>
    </xf>
    <xf numFmtId="170" fontId="6" fillId="0" borderId="0" xfId="0" applyNumberFormat="1" applyFont="1" applyBorder="1" applyAlignment="1">
      <alignment horizontal="center"/>
    </xf>
    <xf numFmtId="170" fontId="15" fillId="0" borderId="0" xfId="0" applyNumberFormat="1" applyFont="1" applyFill="1" applyBorder="1"/>
    <xf numFmtId="170" fontId="6" fillId="5" borderId="0" xfId="0" applyNumberFormat="1" applyFont="1" applyFill="1" applyBorder="1"/>
    <xf numFmtId="170" fontId="18" fillId="0" borderId="0" xfId="0" applyNumberFormat="1" applyFont="1" applyFill="1" applyBorder="1"/>
    <xf numFmtId="3" fontId="6" fillId="0" borderId="0" xfId="0" applyNumberFormat="1" applyFont="1" applyBorder="1" applyAlignment="1">
      <alignment horizontal="left"/>
    </xf>
    <xf numFmtId="49" fontId="6" fillId="0" borderId="0" xfId="0" applyNumberFormat="1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3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3" fontId="6" fillId="0" borderId="0" xfId="0" applyNumberFormat="1" applyFont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30" fillId="0" borderId="0" xfId="0" applyFont="1" applyBorder="1"/>
    <xf numFmtId="3" fontId="6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22" fillId="0" borderId="0" xfId="0" applyFont="1" applyFill="1" applyBorder="1"/>
    <xf numFmtId="49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31" fillId="0" borderId="0" xfId="0" applyFont="1" applyFill="1" applyBorder="1"/>
    <xf numFmtId="49" fontId="6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 vertical="top"/>
    </xf>
    <xf numFmtId="3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44" fontId="5" fillId="3" borderId="26" xfId="2" applyFont="1" applyFill="1" applyBorder="1" applyAlignment="1">
      <alignment horizontal="right"/>
    </xf>
    <xf numFmtId="44" fontId="5" fillId="0" borderId="25" xfId="2" applyFont="1" applyBorder="1" applyAlignment="1">
      <alignment horizontal="right"/>
    </xf>
    <xf numFmtId="3" fontId="6" fillId="0" borderId="0" xfId="0" applyNumberFormat="1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0" fontId="7" fillId="7" borderId="0" xfId="0" applyFont="1" applyFill="1" applyBorder="1" applyAlignment="1">
      <alignment horizontal="right"/>
    </xf>
    <xf numFmtId="14" fontId="5" fillId="0" borderId="20" xfId="0" applyNumberFormat="1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5" fontId="9" fillId="0" borderId="6" xfId="0" applyNumberFormat="1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6" fillId="0" borderId="0" xfId="0" applyFont="1" applyBorder="1" applyAlignment="1"/>
    <xf numFmtId="49" fontId="5" fillId="0" borderId="0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Alignment="1"/>
    <xf numFmtId="3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49" fontId="7" fillId="0" borderId="5" xfId="0" applyNumberFormat="1" applyFont="1" applyFill="1" applyBorder="1" applyAlignment="1"/>
    <xf numFmtId="0" fontId="6" fillId="0" borderId="5" xfId="0" applyFont="1" applyBorder="1" applyAlignment="1"/>
    <xf numFmtId="0" fontId="6" fillId="0" borderId="11" xfId="0" applyFont="1" applyBorder="1" applyAlignment="1"/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3" fontId="6" fillId="0" borderId="0" xfId="0" applyNumberFormat="1" applyFont="1" applyBorder="1" applyAlignment="1">
      <alignment horizontal="right"/>
    </xf>
    <xf numFmtId="49" fontId="5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49" fontId="6" fillId="0" borderId="0" xfId="0" applyNumberFormat="1" applyFont="1" applyFill="1" applyBorder="1" applyAlignment="1">
      <alignment horizontal="left" wrapText="1"/>
    </xf>
    <xf numFmtId="5" fontId="9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9" fillId="0" borderId="6" xfId="0" applyNumberFormat="1" applyFont="1" applyFill="1" applyBorder="1" applyAlignment="1">
      <alignment horizontal="left"/>
    </xf>
    <xf numFmtId="0" fontId="6" fillId="0" borderId="6" xfId="0" applyFont="1" applyBorder="1" applyAlignment="1"/>
    <xf numFmtId="5" fontId="6" fillId="0" borderId="20" xfId="0" applyNumberFormat="1" applyFont="1" applyFill="1" applyBorder="1" applyAlignment="1">
      <alignment horizontal="left"/>
    </xf>
    <xf numFmtId="5" fontId="6" fillId="0" borderId="21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/>
    <xf numFmtId="49" fontId="6" fillId="0" borderId="5" xfId="0" applyNumberFormat="1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left"/>
    </xf>
    <xf numFmtId="0" fontId="6" fillId="0" borderId="13" xfId="0" applyFont="1" applyBorder="1" applyAlignment="1"/>
    <xf numFmtId="0" fontId="4" fillId="9" borderId="15" xfId="0" applyFont="1" applyFill="1" applyBorder="1" applyAlignment="1">
      <alignment horizontal="left"/>
    </xf>
    <xf numFmtId="5" fontId="26" fillId="6" borderId="15" xfId="2" applyNumberFormat="1" applyFont="1" applyFill="1" applyBorder="1" applyAlignment="1">
      <alignment horizontal="left"/>
    </xf>
    <xf numFmtId="5" fontId="26" fillId="6" borderId="16" xfId="2" applyNumberFormat="1" applyFont="1" applyFill="1" applyBorder="1" applyAlignment="1">
      <alignment horizontal="left"/>
    </xf>
    <xf numFmtId="5" fontId="26" fillId="6" borderId="0" xfId="2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left"/>
    </xf>
    <xf numFmtId="5" fontId="6" fillId="0" borderId="0" xfId="0" applyNumberFormat="1" applyFont="1" applyFill="1" applyBorder="1" applyAlignment="1">
      <alignment horizontal="left" wrapText="1"/>
    </xf>
    <xf numFmtId="5" fontId="6" fillId="0" borderId="0" xfId="0" applyNumberFormat="1" applyFont="1" applyFill="1" applyBorder="1" applyAlignment="1">
      <alignment horizontal="left"/>
    </xf>
    <xf numFmtId="5" fontId="6" fillId="0" borderId="1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0" fontId="7" fillId="7" borderId="20" xfId="0" applyFont="1" applyFill="1" applyBorder="1" applyAlignment="1">
      <alignment horizontal="right"/>
    </xf>
    <xf numFmtId="169" fontId="22" fillId="0" borderId="0" xfId="0" applyNumberFormat="1" applyFont="1" applyFill="1" applyBorder="1" applyAlignment="1">
      <alignment horizontal="left" wrapText="1"/>
    </xf>
    <xf numFmtId="169" fontId="22" fillId="0" borderId="18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32" fillId="0" borderId="0" xfId="0" applyFont="1" applyBorder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8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109</xdr:row>
      <xdr:rowOff>38100</xdr:rowOff>
    </xdr:from>
    <xdr:to>
      <xdr:col>2</xdr:col>
      <xdr:colOff>806111</xdr:colOff>
      <xdr:row>113</xdr:row>
      <xdr:rowOff>104775</xdr:rowOff>
    </xdr:to>
    <xdr:pic>
      <xdr:nvPicPr>
        <xdr:cNvPr id="5" name="Picture 4" descr="PISGlobalREDnam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10315575"/>
          <a:ext cx="2463461" cy="752475"/>
        </a:xfrm>
        <a:prstGeom prst="rect">
          <a:avLst/>
        </a:prstGeom>
      </xdr:spPr>
    </xdr:pic>
    <xdr:clientData/>
  </xdr:twoCellAnchor>
  <xdr:twoCellAnchor editAs="oneCell">
    <xdr:from>
      <xdr:col>3</xdr:col>
      <xdr:colOff>1008530</xdr:colOff>
      <xdr:row>4</xdr:row>
      <xdr:rowOff>145676</xdr:rowOff>
    </xdr:from>
    <xdr:to>
      <xdr:col>5</xdr:col>
      <xdr:colOff>358588</xdr:colOff>
      <xdr:row>8</xdr:row>
      <xdr:rowOff>41696</xdr:rowOff>
    </xdr:to>
    <xdr:pic>
      <xdr:nvPicPr>
        <xdr:cNvPr id="3" name="Picture 2" descr="dhw_well_services_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54824" y="851647"/>
          <a:ext cx="1098176" cy="52354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28"/>
  <sheetViews>
    <sheetView tabSelected="1" topLeftCell="A49" zoomScale="85" zoomScaleNormal="85" workbookViewId="0">
      <selection activeCell="G69" sqref="G69"/>
    </sheetView>
  </sheetViews>
  <sheetFormatPr defaultColWidth="8.85546875" defaultRowHeight="12" outlineLevelRow="2"/>
  <cols>
    <col min="1" max="1" width="1.28515625" style="19" customWidth="1"/>
    <col min="2" max="2" width="25.140625" style="19" customWidth="1"/>
    <col min="3" max="3" width="16.140625" style="19" customWidth="1"/>
    <col min="4" max="4" width="15.28515625" style="19" customWidth="1"/>
    <col min="5" max="5" width="11" style="45" customWidth="1"/>
    <col min="6" max="6" width="14.28515625" style="19" bestFit="1" customWidth="1"/>
    <col min="7" max="7" width="12.85546875" style="19" bestFit="1" customWidth="1"/>
    <col min="8" max="8" width="1.42578125" style="19" customWidth="1"/>
    <col min="9" max="9" width="6" style="19" bestFit="1" customWidth="1"/>
    <col min="10" max="10" width="20.85546875" style="36" bestFit="1" customWidth="1"/>
    <col min="11" max="11" width="15.7109375" style="149" customWidth="1"/>
    <col min="12" max="12" width="11.7109375" style="19" customWidth="1"/>
    <col min="13" max="13" width="23.85546875" style="161" bestFit="1" customWidth="1"/>
    <col min="14" max="14" width="11.7109375" style="19" bestFit="1" customWidth="1"/>
    <col min="15" max="15" width="16.140625" style="19" bestFit="1" customWidth="1"/>
    <col min="16" max="16" width="56.7109375" style="19" customWidth="1"/>
    <col min="17" max="16384" width="8.85546875" style="19"/>
  </cols>
  <sheetData>
    <row r="1" spans="1:17" s="2" customFormat="1" ht="12.75" thickBot="1">
      <c r="A1" s="1"/>
      <c r="C1" s="1"/>
      <c r="D1" s="1"/>
      <c r="E1" s="3"/>
      <c r="F1" s="4"/>
      <c r="G1" s="4"/>
      <c r="H1" s="4"/>
      <c r="I1" s="4"/>
      <c r="J1" s="5"/>
      <c r="K1" s="133"/>
      <c r="M1" s="159"/>
    </row>
    <row r="2" spans="1:17" s="2" customFormat="1" ht="12.75" thickBot="1">
      <c r="A2" s="7"/>
      <c r="B2" s="8"/>
      <c r="C2" s="1"/>
      <c r="D2" s="1"/>
      <c r="E2" s="3"/>
      <c r="F2" s="4"/>
      <c r="G2" s="9" t="s">
        <v>64</v>
      </c>
      <c r="H2" s="10"/>
      <c r="I2" s="251">
        <v>2476</v>
      </c>
      <c r="J2" s="252"/>
      <c r="K2" s="133"/>
      <c r="M2" s="159"/>
    </row>
    <row r="3" spans="1:17" s="2" customFormat="1" ht="15.75" thickTop="1">
      <c r="A3" s="11"/>
      <c r="B3" s="12" t="s">
        <v>0</v>
      </c>
      <c r="C3" s="253" t="s">
        <v>113</v>
      </c>
      <c r="D3" s="253"/>
      <c r="E3" s="13"/>
      <c r="F3" s="14" t="s">
        <v>1</v>
      </c>
      <c r="G3" s="254"/>
      <c r="H3" s="254"/>
      <c r="I3" s="254"/>
      <c r="J3" s="254"/>
      <c r="K3" s="255"/>
      <c r="L3" s="106"/>
      <c r="M3" s="160"/>
      <c r="N3" s="106"/>
    </row>
    <row r="4" spans="1:17" s="2" customFormat="1" ht="15">
      <c r="A4" s="11"/>
      <c r="B4" s="15"/>
      <c r="C4" s="114"/>
      <c r="D4" s="114"/>
      <c r="E4" s="115"/>
      <c r="F4" s="16" t="s">
        <v>69</v>
      </c>
      <c r="G4" s="256">
        <f>SUM(K108)</f>
        <v>18126.84</v>
      </c>
      <c r="H4" s="257"/>
      <c r="I4" s="257"/>
      <c r="J4" s="257"/>
      <c r="K4" s="258"/>
      <c r="L4" s="106"/>
      <c r="M4" s="160"/>
      <c r="N4" s="106"/>
    </row>
    <row r="5" spans="1:17" s="2" customFormat="1">
      <c r="A5" s="11"/>
      <c r="B5" s="15" t="s">
        <v>34</v>
      </c>
      <c r="C5" s="226"/>
      <c r="D5" s="226"/>
      <c r="E5" s="213" t="s">
        <v>65</v>
      </c>
      <c r="F5" s="213"/>
      <c r="G5" s="259" t="s">
        <v>123</v>
      </c>
      <c r="H5" s="259"/>
      <c r="I5" s="260"/>
      <c r="J5" s="260"/>
      <c r="K5" s="261"/>
      <c r="M5" s="159"/>
    </row>
    <row r="6" spans="1:17" s="2" customFormat="1">
      <c r="A6" s="11"/>
      <c r="B6" s="15"/>
      <c r="C6" s="262"/>
      <c r="D6" s="262"/>
      <c r="E6" s="16"/>
      <c r="F6" s="16"/>
      <c r="G6" s="257"/>
      <c r="H6" s="257"/>
      <c r="I6" s="257"/>
      <c r="J6" s="257"/>
      <c r="K6" s="258"/>
      <c r="M6" s="159"/>
    </row>
    <row r="7" spans="1:17" s="2" customFormat="1">
      <c r="A7" s="11"/>
      <c r="B7" s="15" t="s">
        <v>26</v>
      </c>
      <c r="C7" s="173">
        <v>42509</v>
      </c>
      <c r="D7" s="109"/>
      <c r="E7" s="16"/>
      <c r="F7" s="16"/>
      <c r="G7" s="257"/>
      <c r="H7" s="257"/>
      <c r="I7" s="257"/>
      <c r="J7" s="257"/>
      <c r="K7" s="258"/>
      <c r="M7" s="159"/>
    </row>
    <row r="8" spans="1:17" s="2" customFormat="1">
      <c r="A8" s="11"/>
      <c r="B8" s="15" t="s">
        <v>66</v>
      </c>
      <c r="C8" s="201" t="s">
        <v>114</v>
      </c>
      <c r="D8" s="65"/>
      <c r="E8" s="213"/>
      <c r="F8" s="213"/>
      <c r="G8" s="260"/>
      <c r="H8" s="260"/>
      <c r="I8" s="260"/>
      <c r="J8" s="260"/>
      <c r="K8" s="261"/>
      <c r="M8" s="159"/>
    </row>
    <row r="9" spans="1:17" s="2" customFormat="1">
      <c r="A9" s="11"/>
      <c r="B9" s="15" t="s">
        <v>67</v>
      </c>
      <c r="C9" s="201" t="s">
        <v>115</v>
      </c>
      <c r="D9" s="65"/>
      <c r="E9" s="213" t="s">
        <v>70</v>
      </c>
      <c r="F9" s="213"/>
      <c r="G9" s="265" t="s">
        <v>124</v>
      </c>
      <c r="H9" s="265"/>
      <c r="I9" s="265"/>
      <c r="J9" s="265"/>
      <c r="K9" s="266"/>
      <c r="M9" s="159"/>
      <c r="Q9" s="17"/>
    </row>
    <row r="10" spans="1:17" s="2" customFormat="1">
      <c r="A10" s="11"/>
      <c r="B10" s="110"/>
      <c r="C10" s="226"/>
      <c r="D10" s="226"/>
      <c r="E10" s="16"/>
      <c r="F10" s="16"/>
      <c r="G10" s="267"/>
      <c r="H10" s="267"/>
      <c r="I10" s="267"/>
      <c r="J10" s="267"/>
      <c r="K10" s="268"/>
      <c r="M10" s="159"/>
      <c r="Q10" s="17"/>
    </row>
    <row r="11" spans="1:17" s="2" customFormat="1" ht="12" customHeight="1" thickBot="1">
      <c r="A11" s="11"/>
      <c r="B11" s="111" t="s">
        <v>68</v>
      </c>
      <c r="C11" s="214">
        <v>42508</v>
      </c>
      <c r="D11" s="215"/>
      <c r="E11" s="264" t="s">
        <v>71</v>
      </c>
      <c r="F11" s="264"/>
      <c r="G11" s="245"/>
      <c r="H11" s="245"/>
      <c r="I11" s="245"/>
      <c r="J11" s="245"/>
      <c r="K11" s="246"/>
      <c r="M11" s="159"/>
    </row>
    <row r="12" spans="1:17" s="2" customFormat="1" ht="5.25" customHeight="1" thickTop="1">
      <c r="A12" s="227"/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M12" s="159"/>
    </row>
    <row r="13" spans="1:17" s="2" customFormat="1" ht="5.25" customHeight="1">
      <c r="A13" s="112"/>
      <c r="B13" s="113"/>
      <c r="C13" s="113"/>
      <c r="D13" s="113"/>
      <c r="E13" s="113"/>
      <c r="F13" s="113"/>
      <c r="G13" s="113"/>
      <c r="H13" s="113"/>
      <c r="I13" s="113"/>
      <c r="J13" s="113"/>
      <c r="K13" s="134"/>
      <c r="M13" s="159"/>
    </row>
    <row r="14" spans="1:17" ht="12.75" thickBot="1">
      <c r="A14" s="18" t="s">
        <v>2</v>
      </c>
      <c r="B14" s="18"/>
      <c r="C14" s="263"/>
      <c r="D14" s="223"/>
      <c r="E14" s="223"/>
      <c r="F14" s="223"/>
      <c r="G14" s="223"/>
      <c r="H14" s="223"/>
      <c r="I14" s="223"/>
      <c r="J14" s="223"/>
      <c r="K14" s="223"/>
    </row>
    <row r="15" spans="1:17" outlineLevel="1">
      <c r="A15" s="20"/>
      <c r="B15" s="21" t="s">
        <v>3</v>
      </c>
      <c r="C15" s="22" t="s">
        <v>4</v>
      </c>
      <c r="D15" s="23" t="s">
        <v>5</v>
      </c>
      <c r="E15" s="24" t="s">
        <v>6</v>
      </c>
      <c r="F15" s="23" t="s">
        <v>7</v>
      </c>
      <c r="G15" s="25" t="s">
        <v>72</v>
      </c>
      <c r="H15" s="25"/>
      <c r="I15" s="23" t="s">
        <v>8</v>
      </c>
      <c r="J15" s="26" t="s">
        <v>9</v>
      </c>
      <c r="K15" s="135" t="s">
        <v>10</v>
      </c>
      <c r="L15" s="27" t="s">
        <v>73</v>
      </c>
      <c r="M15" s="162" t="s">
        <v>76</v>
      </c>
      <c r="N15" s="27" t="s">
        <v>74</v>
      </c>
      <c r="O15" s="28" t="s">
        <v>75</v>
      </c>
      <c r="P15" s="28" t="s">
        <v>48</v>
      </c>
    </row>
    <row r="16" spans="1:17" ht="13.5" customHeight="1" outlineLevel="1">
      <c r="A16" s="117" t="s">
        <v>11</v>
      </c>
      <c r="B16" s="116"/>
      <c r="C16" s="31"/>
      <c r="D16" s="32"/>
      <c r="E16" s="107"/>
      <c r="F16" s="33"/>
      <c r="G16" s="34"/>
      <c r="H16" s="34"/>
      <c r="I16" s="35"/>
      <c r="K16" s="136"/>
    </row>
    <row r="17" spans="1:17 16384:16384" s="2" customFormat="1" ht="12.75" outlineLevel="2">
      <c r="A17" s="38"/>
      <c r="B17" s="30" t="s">
        <v>119</v>
      </c>
      <c r="C17" s="32"/>
      <c r="D17" s="200" t="s">
        <v>120</v>
      </c>
      <c r="E17" s="129"/>
      <c r="F17" s="33" t="s">
        <v>121</v>
      </c>
      <c r="G17" s="34">
        <v>42498</v>
      </c>
      <c r="H17" s="41"/>
      <c r="I17" s="37"/>
      <c r="J17" s="42">
        <v>775</v>
      </c>
      <c r="K17" s="137">
        <v>775</v>
      </c>
      <c r="L17" s="158" t="s">
        <v>132</v>
      </c>
      <c r="M17" s="161"/>
      <c r="N17" s="19"/>
      <c r="O17" s="19"/>
      <c r="P17" s="19"/>
      <c r="Q17" s="43"/>
    </row>
    <row r="18" spans="1:17 16384:16384" s="2" customFormat="1" ht="12.75" outlineLevel="2">
      <c r="A18" s="38"/>
      <c r="B18" s="30" t="s">
        <v>119</v>
      </c>
      <c r="C18" s="32"/>
      <c r="D18" s="205" t="s">
        <v>120</v>
      </c>
      <c r="E18" s="203"/>
      <c r="F18" s="33" t="s">
        <v>121</v>
      </c>
      <c r="G18" s="34">
        <v>42505</v>
      </c>
      <c r="H18" s="41"/>
      <c r="I18" s="37"/>
      <c r="J18" s="42">
        <v>775</v>
      </c>
      <c r="K18" s="137">
        <v>775</v>
      </c>
      <c r="L18" s="158" t="s">
        <v>146</v>
      </c>
      <c r="M18" s="161"/>
      <c r="N18" s="19"/>
      <c r="O18" s="19"/>
      <c r="P18" s="19"/>
      <c r="Q18" s="43"/>
    </row>
    <row r="19" spans="1:17 16384:16384" s="2" customFormat="1" ht="12.75" outlineLevel="2">
      <c r="A19" s="38"/>
      <c r="B19" s="30"/>
      <c r="C19" s="32"/>
      <c r="D19" s="205"/>
      <c r="E19" s="204"/>
      <c r="F19" s="33"/>
      <c r="G19" s="34"/>
      <c r="H19" s="41"/>
      <c r="I19" s="37"/>
      <c r="J19" s="42"/>
      <c r="K19" s="137"/>
      <c r="L19" s="158"/>
      <c r="M19" s="161"/>
      <c r="N19" s="19"/>
      <c r="O19" s="19"/>
      <c r="P19" s="19"/>
      <c r="Q19" s="43"/>
    </row>
    <row r="20" spans="1:17 16384:16384" s="2" customFormat="1" ht="12.75" outlineLevel="2">
      <c r="A20" s="38"/>
      <c r="B20" s="30"/>
      <c r="C20" s="32"/>
      <c r="D20" s="182"/>
      <c r="E20" s="183"/>
      <c r="F20" s="33"/>
      <c r="G20" s="34"/>
      <c r="H20" s="41"/>
      <c r="I20" s="37"/>
      <c r="J20" s="42"/>
      <c r="K20" s="137"/>
      <c r="L20" s="151"/>
      <c r="M20" s="161"/>
      <c r="N20" s="19"/>
      <c r="O20" s="19"/>
      <c r="P20" s="19"/>
      <c r="Q20" s="43"/>
    </row>
    <row r="21" spans="1:17 16384:16384" ht="12.75" outlineLevel="2">
      <c r="A21" s="29"/>
      <c r="C21" s="32"/>
      <c r="D21" s="32"/>
      <c r="F21" s="33"/>
      <c r="G21" s="34"/>
      <c r="H21" s="34"/>
      <c r="I21" s="46"/>
      <c r="J21" s="49" t="s">
        <v>14</v>
      </c>
      <c r="K21" s="138">
        <f>SUM(K17:K20)</f>
        <v>1550</v>
      </c>
      <c r="L21" s="152"/>
      <c r="N21" s="30"/>
    </row>
    <row r="22" spans="1:17 16384:16384" ht="12.75" outlineLevel="1">
      <c r="A22" s="117" t="s">
        <v>13</v>
      </c>
      <c r="B22" s="116"/>
      <c r="C22" s="32"/>
      <c r="D22" s="32"/>
      <c r="F22" s="33"/>
      <c r="G22" s="34"/>
      <c r="H22" s="34"/>
      <c r="I22" s="46"/>
      <c r="J22" s="47"/>
      <c r="K22" s="136"/>
      <c r="L22" s="151"/>
    </row>
    <row r="23" spans="1:17 16384:16384" ht="12.75" outlineLevel="2">
      <c r="A23" s="29"/>
      <c r="B23" s="30" t="s">
        <v>101</v>
      </c>
      <c r="C23" s="32" t="s">
        <v>107</v>
      </c>
      <c r="D23" s="32"/>
      <c r="E23" s="179"/>
      <c r="F23" s="33" t="s">
        <v>125</v>
      </c>
      <c r="G23" s="50">
        <v>42491</v>
      </c>
      <c r="H23" s="50"/>
      <c r="I23" s="51"/>
      <c r="J23" s="42">
        <v>700</v>
      </c>
      <c r="K23" s="139">
        <v>700</v>
      </c>
      <c r="L23" s="158" t="s">
        <v>132</v>
      </c>
      <c r="M23" s="159"/>
      <c r="N23" s="2"/>
      <c r="O23" s="48"/>
    </row>
    <row r="24" spans="1:17 16384:16384" ht="12.75" outlineLevel="2">
      <c r="A24" s="29"/>
      <c r="B24" s="30" t="s">
        <v>109</v>
      </c>
      <c r="C24" s="32" t="s">
        <v>107</v>
      </c>
      <c r="D24" s="32"/>
      <c r="E24" s="180"/>
      <c r="F24" s="33" t="s">
        <v>110</v>
      </c>
      <c r="G24" s="50">
        <v>42489</v>
      </c>
      <c r="H24" s="50"/>
      <c r="I24" s="51"/>
      <c r="J24" s="42">
        <v>625</v>
      </c>
      <c r="K24" s="139">
        <v>625</v>
      </c>
      <c r="L24" s="158" t="s">
        <v>132</v>
      </c>
      <c r="M24" s="159"/>
      <c r="N24" s="2"/>
      <c r="O24" s="48"/>
    </row>
    <row r="25" spans="1:17 16384:16384" ht="12.75" outlineLevel="2">
      <c r="A25" s="29"/>
      <c r="B25" s="30" t="s">
        <v>109</v>
      </c>
      <c r="C25" s="32" t="s">
        <v>107</v>
      </c>
      <c r="D25" s="32"/>
      <c r="E25" s="179"/>
      <c r="F25" s="33" t="s">
        <v>110</v>
      </c>
      <c r="G25" s="50">
        <v>42496</v>
      </c>
      <c r="H25" s="50"/>
      <c r="I25" s="51"/>
      <c r="J25" s="42">
        <v>500</v>
      </c>
      <c r="K25" s="139">
        <v>500</v>
      </c>
      <c r="L25" s="158" t="s">
        <v>132</v>
      </c>
      <c r="M25" s="159"/>
      <c r="N25" s="2"/>
      <c r="O25" s="48"/>
    </row>
    <row r="26" spans="1:17 16384:16384" ht="12.75" outlineLevel="2">
      <c r="A26" s="29"/>
      <c r="B26" s="52"/>
      <c r="C26" s="32"/>
      <c r="D26" s="32"/>
      <c r="E26" s="130"/>
      <c r="F26" s="33"/>
      <c r="G26" s="50"/>
      <c r="H26" s="50"/>
      <c r="I26" s="51"/>
      <c r="J26" s="42"/>
      <c r="K26" s="139"/>
      <c r="L26" s="153"/>
      <c r="M26" s="159"/>
      <c r="N26" s="2"/>
      <c r="O26" s="48"/>
    </row>
    <row r="27" spans="1:17 16384:16384" ht="12.75" outlineLevel="2">
      <c r="A27" s="44"/>
      <c r="C27" s="31"/>
      <c r="D27" s="32"/>
      <c r="F27" s="33"/>
      <c r="G27" s="34"/>
      <c r="H27" s="34"/>
      <c r="I27" s="46"/>
      <c r="J27" s="49" t="s">
        <v>12</v>
      </c>
      <c r="K27" s="138">
        <f>SUM(K23:K26)</f>
        <v>1825</v>
      </c>
      <c r="L27" s="151"/>
      <c r="O27" s="53"/>
    </row>
    <row r="28" spans="1:17 16384:16384" ht="12.75" outlineLevel="1">
      <c r="A28" s="117" t="s">
        <v>82</v>
      </c>
      <c r="B28" s="118"/>
      <c r="C28" s="31"/>
      <c r="D28" s="32"/>
      <c r="F28" s="33"/>
      <c r="G28" s="34"/>
      <c r="H28" s="34"/>
      <c r="I28" s="46"/>
      <c r="J28" s="49"/>
      <c r="K28" s="136"/>
      <c r="L28" s="151"/>
      <c r="O28" s="53"/>
    </row>
    <row r="29" spans="1:17 16384:16384" ht="12.75" outlineLevel="2">
      <c r="A29" s="44"/>
      <c r="B29" s="19" t="s">
        <v>95</v>
      </c>
      <c r="C29" s="31" t="s">
        <v>91</v>
      </c>
      <c r="D29" s="32"/>
      <c r="E29" s="177"/>
      <c r="F29" s="33"/>
      <c r="G29" s="34"/>
      <c r="H29" s="34"/>
      <c r="I29" s="46"/>
      <c r="J29" s="124">
        <v>350</v>
      </c>
      <c r="K29" s="136">
        <v>350</v>
      </c>
      <c r="L29" s="158" t="s">
        <v>133</v>
      </c>
      <c r="O29" s="53"/>
      <c r="XFD29" s="19" t="s">
        <v>84</v>
      </c>
    </row>
    <row r="30" spans="1:17 16384:16384" ht="12.75" outlineLevel="2">
      <c r="A30" s="44"/>
      <c r="B30" s="19" t="s">
        <v>86</v>
      </c>
      <c r="C30" s="31" t="s">
        <v>91</v>
      </c>
      <c r="D30" s="32"/>
      <c r="E30" s="181"/>
      <c r="F30" s="33"/>
      <c r="G30" s="34"/>
      <c r="H30" s="34"/>
      <c r="I30" s="46"/>
      <c r="J30" s="124">
        <v>0</v>
      </c>
      <c r="K30" s="136">
        <v>0</v>
      </c>
      <c r="L30" s="158"/>
      <c r="O30" s="53"/>
      <c r="XFD30" s="19" t="s">
        <v>84</v>
      </c>
    </row>
    <row r="31" spans="1:17 16384:16384" ht="12.75" outlineLevel="2">
      <c r="A31" s="44"/>
      <c r="B31" s="19" t="s">
        <v>62</v>
      </c>
      <c r="C31" s="31" t="s">
        <v>91</v>
      </c>
      <c r="D31" s="32"/>
      <c r="F31" s="33"/>
      <c r="G31" s="34"/>
      <c r="H31" s="34"/>
      <c r="I31" s="46"/>
      <c r="J31" s="124">
        <v>10</v>
      </c>
      <c r="K31" s="136">
        <v>10</v>
      </c>
      <c r="L31" s="158"/>
      <c r="O31" s="53"/>
    </row>
    <row r="32" spans="1:17 16384:16384" ht="12.75" outlineLevel="2">
      <c r="A32" s="44"/>
      <c r="B32" s="19" t="s">
        <v>85</v>
      </c>
      <c r="C32" s="31" t="s">
        <v>91</v>
      </c>
      <c r="D32" s="32"/>
      <c r="F32" s="33"/>
      <c r="G32" s="34"/>
      <c r="H32" s="34"/>
      <c r="I32" s="46"/>
      <c r="J32" s="124">
        <v>0</v>
      </c>
      <c r="K32" s="136">
        <v>0</v>
      </c>
      <c r="L32" s="158"/>
      <c r="O32" s="53"/>
    </row>
    <row r="33" spans="1:16" ht="12.75" outlineLevel="2">
      <c r="A33" s="44"/>
      <c r="B33" s="19" t="s">
        <v>61</v>
      </c>
      <c r="C33" s="31" t="s">
        <v>91</v>
      </c>
      <c r="D33" s="32"/>
      <c r="F33" s="33"/>
      <c r="G33" s="34"/>
      <c r="H33" s="34"/>
      <c r="I33" s="46"/>
      <c r="J33" s="124">
        <v>0</v>
      </c>
      <c r="K33" s="136">
        <v>0</v>
      </c>
      <c r="L33" s="158"/>
      <c r="O33" s="53"/>
    </row>
    <row r="34" spans="1:16" ht="12.75" outlineLevel="2">
      <c r="A34" s="44"/>
      <c r="B34" s="19" t="s">
        <v>90</v>
      </c>
      <c r="C34" s="31" t="s">
        <v>91</v>
      </c>
      <c r="D34" s="32"/>
      <c r="E34" s="167"/>
      <c r="F34" s="33"/>
      <c r="G34" s="34"/>
      <c r="H34" s="34"/>
      <c r="I34" s="46"/>
      <c r="J34" s="124">
        <v>0</v>
      </c>
      <c r="K34" s="136">
        <v>0</v>
      </c>
      <c r="L34" s="158"/>
      <c r="O34" s="53"/>
    </row>
    <row r="35" spans="1:16" ht="12.75" outlineLevel="2">
      <c r="A35" s="44"/>
      <c r="B35" s="19" t="s">
        <v>92</v>
      </c>
      <c r="C35" s="31" t="s">
        <v>91</v>
      </c>
      <c r="D35" s="32"/>
      <c r="E35" s="175"/>
      <c r="F35" s="33"/>
      <c r="G35" s="34"/>
      <c r="H35" s="34"/>
      <c r="I35" s="46"/>
      <c r="J35" s="124">
        <v>199</v>
      </c>
      <c r="K35" s="136">
        <v>199</v>
      </c>
      <c r="L35" s="158"/>
      <c r="O35" s="53"/>
    </row>
    <row r="36" spans="1:16" ht="12.75" outlineLevel="2">
      <c r="A36" s="44"/>
      <c r="B36" s="19" t="s">
        <v>104</v>
      </c>
      <c r="C36" s="31" t="s">
        <v>91</v>
      </c>
      <c r="D36" s="32"/>
      <c r="E36" s="189"/>
      <c r="F36" s="33"/>
      <c r="G36" s="34"/>
      <c r="H36" s="34"/>
      <c r="I36" s="46"/>
      <c r="J36" s="124">
        <v>0</v>
      </c>
      <c r="K36" s="136">
        <v>0</v>
      </c>
      <c r="L36" s="158"/>
      <c r="O36" s="53"/>
    </row>
    <row r="37" spans="1:16" ht="12.75" outlineLevel="2">
      <c r="A37" s="44"/>
      <c r="B37" s="19" t="s">
        <v>106</v>
      </c>
      <c r="C37" s="31" t="s">
        <v>91</v>
      </c>
      <c r="D37" s="32"/>
      <c r="E37" s="212"/>
      <c r="F37" s="33"/>
      <c r="G37" s="34"/>
      <c r="H37" s="34"/>
      <c r="I37" s="46"/>
      <c r="J37" s="124">
        <v>199</v>
      </c>
      <c r="K37" s="136">
        <v>199</v>
      </c>
      <c r="L37" s="158"/>
      <c r="O37" s="53"/>
    </row>
    <row r="38" spans="1:16" ht="12.75" outlineLevel="2">
      <c r="A38" s="44"/>
      <c r="C38" s="31"/>
      <c r="D38" s="32"/>
      <c r="E38" s="130"/>
      <c r="F38" s="33"/>
      <c r="G38" s="34"/>
      <c r="H38" s="34"/>
      <c r="I38" s="46"/>
      <c r="J38" s="124"/>
      <c r="K38" s="136"/>
      <c r="L38" s="151"/>
      <c r="O38" s="53"/>
    </row>
    <row r="39" spans="1:16" ht="12.75" outlineLevel="2">
      <c r="A39" s="44"/>
      <c r="C39" s="31"/>
      <c r="D39" s="32"/>
      <c r="F39" s="33"/>
      <c r="G39" s="34"/>
      <c r="H39" s="34"/>
      <c r="I39" s="46"/>
      <c r="J39" s="49" t="s">
        <v>83</v>
      </c>
      <c r="K39" s="138">
        <f>SUM(K29:K38)</f>
        <v>758</v>
      </c>
      <c r="L39" s="151"/>
      <c r="O39" s="53"/>
    </row>
    <row r="40" spans="1:16" ht="12.75" outlineLevel="2">
      <c r="A40" s="44"/>
      <c r="C40" s="31"/>
      <c r="D40" s="32"/>
      <c r="F40" s="33"/>
      <c r="G40" s="34"/>
      <c r="H40" s="34"/>
      <c r="I40" s="46"/>
      <c r="J40" s="49"/>
      <c r="K40" s="136"/>
      <c r="L40" s="151"/>
      <c r="O40" s="53"/>
    </row>
    <row r="41" spans="1:16" ht="12.75" outlineLevel="1">
      <c r="A41" s="117" t="s">
        <v>35</v>
      </c>
      <c r="B41" s="118"/>
      <c r="C41" s="31"/>
      <c r="D41" s="32"/>
      <c r="F41" s="33"/>
      <c r="G41" s="34"/>
      <c r="H41" s="34"/>
      <c r="I41" s="46"/>
      <c r="J41" s="47"/>
      <c r="K41" s="140"/>
      <c r="L41" s="151"/>
      <c r="O41" s="53"/>
    </row>
    <row r="42" spans="1:16" ht="12.75" outlineLevel="2">
      <c r="A42" s="38"/>
      <c r="B42" s="30"/>
      <c r="C42" s="32"/>
      <c r="D42" s="32"/>
      <c r="F42" s="33"/>
      <c r="G42" s="34"/>
      <c r="H42" s="34"/>
      <c r="I42" s="46"/>
      <c r="J42" s="47"/>
      <c r="K42" s="136"/>
      <c r="L42" s="158"/>
    </row>
    <row r="43" spans="1:16" ht="12.75" outlineLevel="2">
      <c r="A43" s="44"/>
      <c r="B43" s="30" t="s">
        <v>94</v>
      </c>
      <c r="C43" s="31" t="s">
        <v>98</v>
      </c>
      <c r="D43" s="32" t="s">
        <v>97</v>
      </c>
      <c r="F43" s="33" t="s">
        <v>96</v>
      </c>
      <c r="G43" s="34"/>
      <c r="H43" s="34"/>
      <c r="I43" s="46"/>
      <c r="J43" s="47">
        <v>0</v>
      </c>
      <c r="K43" s="136">
        <v>0</v>
      </c>
      <c r="L43" s="269" t="s">
        <v>147</v>
      </c>
      <c r="P43" s="108"/>
    </row>
    <row r="44" spans="1:16" ht="12.75" outlineLevel="2">
      <c r="A44" s="44"/>
      <c r="B44" s="30" t="s">
        <v>105</v>
      </c>
      <c r="C44" s="31" t="s">
        <v>98</v>
      </c>
      <c r="D44" s="32" t="s">
        <v>129</v>
      </c>
      <c r="E44" s="189"/>
      <c r="F44" s="33" t="s">
        <v>130</v>
      </c>
      <c r="G44" s="34" t="s">
        <v>145</v>
      </c>
      <c r="H44" s="34"/>
      <c r="I44" s="46"/>
      <c r="J44" s="47">
        <v>500</v>
      </c>
      <c r="K44" s="136">
        <v>500</v>
      </c>
      <c r="L44" s="185" t="s">
        <v>133</v>
      </c>
      <c r="P44" s="108"/>
    </row>
    <row r="45" spans="1:16" ht="12.75" outlineLevel="2">
      <c r="A45" s="44"/>
      <c r="B45" s="30" t="s">
        <v>111</v>
      </c>
      <c r="C45" s="31" t="s">
        <v>98</v>
      </c>
      <c r="D45" s="32" t="s">
        <v>137</v>
      </c>
      <c r="E45" s="211"/>
      <c r="F45" s="33" t="s">
        <v>138</v>
      </c>
      <c r="G45" s="34" t="s">
        <v>144</v>
      </c>
      <c r="H45" s="34"/>
      <c r="I45" s="46"/>
      <c r="J45" s="47">
        <v>300</v>
      </c>
      <c r="K45" s="136">
        <v>300</v>
      </c>
      <c r="L45" s="185" t="s">
        <v>133</v>
      </c>
      <c r="P45" s="108"/>
    </row>
    <row r="46" spans="1:16" ht="12.75" outlineLevel="2">
      <c r="A46" s="44"/>
      <c r="B46" s="30" t="s">
        <v>139</v>
      </c>
      <c r="C46" s="31" t="s">
        <v>140</v>
      </c>
      <c r="D46" s="32" t="s">
        <v>141</v>
      </c>
      <c r="E46" s="211"/>
      <c r="F46" s="33" t="s">
        <v>142</v>
      </c>
      <c r="G46" s="34" t="s">
        <v>143</v>
      </c>
      <c r="H46" s="34"/>
      <c r="I46" s="46"/>
      <c r="J46" s="47">
        <v>350</v>
      </c>
      <c r="K46" s="136">
        <v>350</v>
      </c>
      <c r="L46" s="185"/>
      <c r="P46" s="108"/>
    </row>
    <row r="47" spans="1:16" ht="12.75" outlineLevel="2">
      <c r="A47" s="44"/>
      <c r="B47" s="30"/>
      <c r="C47" s="31"/>
      <c r="D47" s="32"/>
      <c r="E47" s="150"/>
      <c r="F47" s="33"/>
      <c r="G47" s="34"/>
      <c r="H47" s="34"/>
      <c r="I47" s="46"/>
      <c r="J47" s="47"/>
      <c r="K47" s="140"/>
      <c r="L47" s="151"/>
      <c r="P47" s="108"/>
    </row>
    <row r="48" spans="1:16" ht="12.75" outlineLevel="2">
      <c r="A48" s="44"/>
      <c r="B48" s="30"/>
      <c r="C48" s="31"/>
      <c r="D48" s="32"/>
      <c r="F48" s="33"/>
      <c r="G48" s="34"/>
      <c r="H48" s="34"/>
      <c r="I48" s="46"/>
      <c r="J48" s="49" t="s">
        <v>32</v>
      </c>
      <c r="K48" s="210">
        <f>SUM(K42:K47)</f>
        <v>1150</v>
      </c>
      <c r="L48" s="151"/>
      <c r="P48" s="108"/>
    </row>
    <row r="49" spans="1:16" ht="13.5" outlineLevel="2" thickBot="1">
      <c r="A49" s="44"/>
      <c r="B49" s="30"/>
      <c r="C49" s="31"/>
      <c r="D49" s="32"/>
      <c r="F49" s="33"/>
      <c r="G49" s="34"/>
      <c r="H49" s="34"/>
      <c r="I49" s="54"/>
      <c r="J49" s="55" t="s">
        <v>15</v>
      </c>
      <c r="K49" s="209">
        <f>SUM(K48,K39,K27,K21)</f>
        <v>5283</v>
      </c>
      <c r="L49" s="151"/>
    </row>
    <row r="50" spans="1:16" ht="13.5" thickBot="1">
      <c r="A50" s="56" t="s">
        <v>16</v>
      </c>
      <c r="B50" s="57"/>
      <c r="C50" s="231"/>
      <c r="D50" s="232"/>
      <c r="E50" s="232"/>
      <c r="F50" s="232"/>
      <c r="G50" s="232"/>
      <c r="H50" s="232"/>
      <c r="I50" s="232"/>
      <c r="J50" s="232"/>
      <c r="K50" s="233"/>
      <c r="L50" s="151"/>
    </row>
    <row r="51" spans="1:16" s="2" customFormat="1" ht="13.5" customHeight="1" outlineLevel="1">
      <c r="A51" s="44"/>
      <c r="B51" s="58" t="s">
        <v>17</v>
      </c>
      <c r="C51" s="59" t="s">
        <v>33</v>
      </c>
      <c r="D51" s="222" t="s">
        <v>18</v>
      </c>
      <c r="E51" s="223"/>
      <c r="F51" s="223"/>
      <c r="G51" s="220" t="s">
        <v>19</v>
      </c>
      <c r="H51" s="220"/>
      <c r="I51" s="221"/>
      <c r="J51" s="60" t="s">
        <v>9</v>
      </c>
      <c r="K51" s="142" t="s">
        <v>10</v>
      </c>
      <c r="L51" s="154"/>
      <c r="M51" s="163"/>
      <c r="N51" s="61"/>
      <c r="O51" s="62"/>
      <c r="P51" s="49"/>
    </row>
    <row r="52" spans="1:16" s="2" customFormat="1" ht="12.75" outlineLevel="1">
      <c r="A52" s="119" t="s">
        <v>77</v>
      </c>
      <c r="B52" s="118"/>
      <c r="C52" s="32"/>
      <c r="D52" s="218"/>
      <c r="E52" s="219"/>
      <c r="F52" s="219"/>
      <c r="G52" s="216"/>
      <c r="H52" s="216"/>
      <c r="I52" s="216"/>
      <c r="J52" s="47"/>
      <c r="K52" s="136"/>
      <c r="L52" s="153"/>
      <c r="M52" s="159"/>
    </row>
    <row r="53" spans="1:16" ht="12.75" outlineLevel="1">
      <c r="A53" s="63"/>
      <c r="B53" s="19" t="s">
        <v>100</v>
      </c>
      <c r="C53" s="64"/>
      <c r="D53" s="217" t="s">
        <v>127</v>
      </c>
      <c r="E53" s="217"/>
      <c r="F53" s="217"/>
      <c r="G53" s="216">
        <v>4671</v>
      </c>
      <c r="H53" s="216"/>
      <c r="I53" s="216"/>
      <c r="J53" s="47">
        <v>980</v>
      </c>
      <c r="K53" s="143">
        <v>980</v>
      </c>
      <c r="L53" s="158" t="s">
        <v>133</v>
      </c>
      <c r="M53" s="159"/>
      <c r="N53" s="2"/>
    </row>
    <row r="54" spans="1:16" ht="12.75" outlineLevel="1">
      <c r="A54" s="63"/>
      <c r="C54" s="64"/>
      <c r="D54" s="218"/>
      <c r="E54" s="219"/>
      <c r="F54" s="219"/>
      <c r="G54" s="216"/>
      <c r="H54" s="216"/>
      <c r="I54" s="236"/>
      <c r="J54" s="47"/>
      <c r="K54" s="143"/>
      <c r="L54" s="151"/>
    </row>
    <row r="55" spans="1:16" ht="12.75" outlineLevel="1">
      <c r="A55" s="63"/>
      <c r="C55" s="64"/>
      <c r="D55" s="127"/>
      <c r="E55" s="128"/>
      <c r="F55" s="128"/>
      <c r="G55" s="126"/>
      <c r="H55" s="126"/>
      <c r="I55" s="132"/>
      <c r="J55" s="47"/>
      <c r="K55" s="143"/>
      <c r="L55" s="151"/>
    </row>
    <row r="56" spans="1:16" ht="12.75" outlineLevel="1">
      <c r="A56" s="63"/>
      <c r="C56" s="64"/>
      <c r="D56" s="224" t="s">
        <v>49</v>
      </c>
      <c r="E56" s="225"/>
      <c r="F56" s="225"/>
      <c r="G56" s="229">
        <f>SUM(G53:I54)</f>
        <v>4671</v>
      </c>
      <c r="H56" s="229"/>
      <c r="I56" s="230"/>
      <c r="J56" s="49" t="s">
        <v>30</v>
      </c>
      <c r="K56" s="144">
        <f>SUM(K53:K55)</f>
        <v>980</v>
      </c>
      <c r="L56" s="151"/>
    </row>
    <row r="57" spans="1:16" s="2" customFormat="1" ht="12.75" outlineLevel="1">
      <c r="A57" s="120"/>
      <c r="B57" s="121" t="s">
        <v>116</v>
      </c>
      <c r="D57" s="222" t="s">
        <v>20</v>
      </c>
      <c r="E57" s="223"/>
      <c r="F57" s="223"/>
      <c r="G57" s="241" t="s">
        <v>19</v>
      </c>
      <c r="H57" s="241"/>
      <c r="I57" s="242"/>
      <c r="J57" s="60" t="s">
        <v>9</v>
      </c>
      <c r="K57" s="142" t="s">
        <v>10</v>
      </c>
      <c r="L57" s="153"/>
      <c r="M57" s="159"/>
    </row>
    <row r="58" spans="1:16" s="2" customFormat="1" ht="12.75" outlineLevel="1">
      <c r="A58" s="44"/>
      <c r="B58" s="178" t="s">
        <v>93</v>
      </c>
      <c r="C58" s="40"/>
      <c r="D58" s="218"/>
      <c r="E58" s="219"/>
      <c r="F58" s="219"/>
      <c r="G58" s="229">
        <v>4900</v>
      </c>
      <c r="H58" s="229"/>
      <c r="I58" s="230"/>
      <c r="J58" s="47">
        <v>2500</v>
      </c>
      <c r="K58" s="136">
        <v>2500</v>
      </c>
      <c r="L58" s="158" t="s">
        <v>131</v>
      </c>
      <c r="M58" s="159"/>
    </row>
    <row r="59" spans="1:16" s="2" customFormat="1" ht="12.75" outlineLevel="1">
      <c r="A59" s="44"/>
      <c r="B59" s="19" t="s">
        <v>117</v>
      </c>
      <c r="C59" s="65"/>
      <c r="D59" s="218"/>
      <c r="E59" s="219"/>
      <c r="F59" s="219"/>
      <c r="G59" s="229">
        <v>4658</v>
      </c>
      <c r="H59" s="229"/>
      <c r="I59" s="230"/>
      <c r="J59" s="47">
        <v>1868.84</v>
      </c>
      <c r="K59" s="136">
        <v>1868.84</v>
      </c>
      <c r="L59" s="158" t="s">
        <v>131</v>
      </c>
      <c r="M59" s="159"/>
    </row>
    <row r="60" spans="1:16" s="2" customFormat="1" ht="12.75" outlineLevel="1">
      <c r="A60" s="44"/>
      <c r="B60" s="19" t="s">
        <v>118</v>
      </c>
      <c r="C60" s="172"/>
      <c r="D60" s="168"/>
      <c r="E60" s="169"/>
      <c r="F60" s="169"/>
      <c r="G60" s="170"/>
      <c r="H60" s="170"/>
      <c r="I60" s="171"/>
      <c r="J60" s="47">
        <v>150</v>
      </c>
      <c r="K60" s="136">
        <v>150</v>
      </c>
      <c r="L60" s="158" t="s">
        <v>131</v>
      </c>
      <c r="M60" s="159"/>
    </row>
    <row r="61" spans="1:16" s="2" customFormat="1" ht="12.75" outlineLevel="1">
      <c r="A61" s="44"/>
      <c r="B61" s="19"/>
      <c r="C61" s="131"/>
      <c r="D61" s="127"/>
      <c r="E61" s="128"/>
      <c r="F61" s="128"/>
      <c r="G61" s="129"/>
      <c r="H61" s="129"/>
      <c r="I61" s="130"/>
      <c r="J61" s="47"/>
      <c r="K61" s="136"/>
      <c r="L61" s="153"/>
      <c r="M61" s="159"/>
    </row>
    <row r="62" spans="1:16" ht="12.75" outlineLevel="1">
      <c r="A62" s="66"/>
      <c r="D62" s="218"/>
      <c r="E62" s="219"/>
      <c r="F62" s="219"/>
      <c r="G62" s="238"/>
      <c r="H62" s="238"/>
      <c r="I62" s="239"/>
      <c r="J62" s="49" t="s">
        <v>21</v>
      </c>
      <c r="K62" s="138">
        <f>SUM(K58:K61)</f>
        <v>4518.84</v>
      </c>
      <c r="L62" s="155"/>
      <c r="M62" s="164"/>
      <c r="N62" s="67"/>
    </row>
    <row r="63" spans="1:16" ht="13.5" outlineLevel="1" thickBot="1">
      <c r="A63" s="66"/>
      <c r="D63" s="218"/>
      <c r="E63" s="219"/>
      <c r="F63" s="219"/>
      <c r="G63" s="238"/>
      <c r="H63" s="238"/>
      <c r="I63" s="239"/>
      <c r="J63" s="49"/>
      <c r="K63" s="139"/>
      <c r="L63" s="151"/>
    </row>
    <row r="64" spans="1:16" ht="13.5" outlineLevel="1" thickBot="1">
      <c r="A64" s="66"/>
      <c r="D64" s="218"/>
      <c r="E64" s="219"/>
      <c r="F64" s="219"/>
      <c r="I64" s="54"/>
      <c r="J64" s="55" t="s">
        <v>27</v>
      </c>
      <c r="K64" s="141">
        <f>SUM(K62,K56)</f>
        <v>5498.84</v>
      </c>
      <c r="L64" s="151"/>
    </row>
    <row r="65" spans="1:16" ht="13.5" thickBot="1">
      <c r="A65" s="56" t="s">
        <v>31</v>
      </c>
      <c r="B65" s="57"/>
      <c r="C65" s="231"/>
      <c r="D65" s="232"/>
      <c r="E65" s="232"/>
      <c r="F65" s="232"/>
      <c r="G65" s="232"/>
      <c r="H65" s="232"/>
      <c r="I65" s="232"/>
      <c r="J65" s="232"/>
      <c r="K65" s="233"/>
      <c r="L65" s="151"/>
    </row>
    <row r="66" spans="1:16" s="2" customFormat="1" ht="12.75" outlineLevel="1">
      <c r="A66" s="44"/>
      <c r="B66" s="58" t="s">
        <v>17</v>
      </c>
      <c r="C66" s="58" t="s">
        <v>4</v>
      </c>
      <c r="D66" s="222" t="s">
        <v>18</v>
      </c>
      <c r="E66" s="223"/>
      <c r="F66" s="59" t="s">
        <v>19</v>
      </c>
      <c r="G66" s="68" t="s">
        <v>22</v>
      </c>
      <c r="H66" s="69"/>
      <c r="I66" s="27" t="s">
        <v>8</v>
      </c>
      <c r="J66" s="60" t="s">
        <v>9</v>
      </c>
      <c r="K66" s="142" t="s">
        <v>10</v>
      </c>
      <c r="L66" s="154"/>
      <c r="M66" s="163"/>
      <c r="N66" s="61"/>
      <c r="O66" s="62"/>
      <c r="P66" s="49"/>
    </row>
    <row r="67" spans="1:16" s="2" customFormat="1" ht="12.75" outlineLevel="1">
      <c r="A67" s="38" t="s">
        <v>78</v>
      </c>
      <c r="B67" s="70"/>
      <c r="C67" s="39" t="s">
        <v>79</v>
      </c>
      <c r="D67" s="234"/>
      <c r="E67" s="234"/>
      <c r="F67" s="3">
        <v>2133</v>
      </c>
      <c r="G67" s="71">
        <v>42487</v>
      </c>
      <c r="H67" s="72"/>
      <c r="I67" s="73"/>
      <c r="J67" s="47">
        <v>350</v>
      </c>
      <c r="K67" s="139">
        <v>350</v>
      </c>
      <c r="L67" s="158" t="s">
        <v>132</v>
      </c>
      <c r="M67" s="159"/>
    </row>
    <row r="68" spans="1:16" s="2" customFormat="1" ht="12.75" outlineLevel="1">
      <c r="A68" s="38"/>
      <c r="B68" s="70"/>
      <c r="C68" s="39" t="s">
        <v>80</v>
      </c>
      <c r="D68" s="234"/>
      <c r="E68" s="234"/>
      <c r="F68" s="3">
        <v>7420</v>
      </c>
      <c r="G68" s="71">
        <v>42494</v>
      </c>
      <c r="H68" s="72"/>
      <c r="I68" s="73"/>
      <c r="J68" s="47">
        <v>350</v>
      </c>
      <c r="K68" s="139">
        <v>350</v>
      </c>
      <c r="L68" s="158"/>
      <c r="M68" s="159"/>
    </row>
    <row r="69" spans="1:16" s="2" customFormat="1" ht="12.75" outlineLevel="1">
      <c r="A69" s="38"/>
      <c r="B69" s="39"/>
      <c r="C69" s="39" t="s">
        <v>81</v>
      </c>
      <c r="D69" s="234"/>
      <c r="E69" s="234"/>
      <c r="F69" s="3"/>
      <c r="G69" s="71">
        <v>42507</v>
      </c>
      <c r="H69" s="72"/>
      <c r="I69" s="73"/>
      <c r="J69" s="47">
        <v>350</v>
      </c>
      <c r="K69" s="139">
        <v>350</v>
      </c>
      <c r="L69" s="158"/>
      <c r="M69" s="159"/>
    </row>
    <row r="70" spans="1:16" s="2" customFormat="1" ht="12.75" outlineLevel="1">
      <c r="A70" s="38"/>
      <c r="B70" s="39"/>
      <c r="C70" s="39"/>
      <c r="D70" s="198"/>
      <c r="E70" s="198"/>
      <c r="F70" s="197"/>
      <c r="G70" s="71"/>
      <c r="H70" s="72"/>
      <c r="I70" s="73"/>
      <c r="J70" s="47"/>
      <c r="K70" s="139"/>
      <c r="L70" s="158"/>
      <c r="M70" s="159"/>
    </row>
    <row r="71" spans="1:16" ht="12.75" outlineLevel="1">
      <c r="A71" s="63"/>
      <c r="C71" s="64"/>
      <c r="E71" s="19"/>
      <c r="G71" s="229"/>
      <c r="H71" s="229"/>
      <c r="I71" s="229"/>
      <c r="J71" s="49" t="s">
        <v>87</v>
      </c>
      <c r="K71" s="144">
        <f>SUM(K67:K70)</f>
        <v>1050</v>
      </c>
      <c r="L71" s="151"/>
    </row>
    <row r="72" spans="1:16" ht="12.75" outlineLevel="1">
      <c r="A72" s="63"/>
      <c r="C72" s="64"/>
      <c r="E72" s="19"/>
      <c r="G72" s="3"/>
      <c r="H72" s="3"/>
      <c r="I72" s="45"/>
      <c r="J72" s="49"/>
      <c r="K72" s="143"/>
      <c r="L72" s="151"/>
    </row>
    <row r="73" spans="1:16" ht="12.75" outlineLevel="1">
      <c r="A73" s="38" t="s">
        <v>36</v>
      </c>
      <c r="B73" s="39"/>
      <c r="C73" s="39"/>
      <c r="D73" s="234"/>
      <c r="E73" s="223"/>
      <c r="F73" s="224"/>
      <c r="G73" s="225"/>
      <c r="H73" s="225"/>
      <c r="I73" s="74"/>
      <c r="J73" s="19"/>
      <c r="K73" s="145"/>
      <c r="L73" s="151"/>
      <c r="P73" s="75"/>
    </row>
    <row r="74" spans="1:16" s="2" customFormat="1" ht="12.75" outlineLevel="1">
      <c r="A74" s="38"/>
      <c r="B74" s="2" t="s">
        <v>95</v>
      </c>
      <c r="C74" s="39"/>
      <c r="D74" s="234" t="s">
        <v>103</v>
      </c>
      <c r="E74" s="235"/>
      <c r="F74" s="3"/>
      <c r="G74" s="76">
        <v>42486</v>
      </c>
      <c r="H74" s="76"/>
      <c r="I74" s="6"/>
      <c r="J74" s="42">
        <v>700</v>
      </c>
      <c r="K74" s="139">
        <v>700</v>
      </c>
      <c r="L74" s="158" t="s">
        <v>132</v>
      </c>
      <c r="M74" s="165"/>
      <c r="N74" s="77"/>
      <c r="P74" s="78"/>
    </row>
    <row r="75" spans="1:16" s="2" customFormat="1" ht="12.75" outlineLevel="1">
      <c r="A75" s="38"/>
      <c r="B75" s="2" t="s">
        <v>128</v>
      </c>
      <c r="C75" s="39"/>
      <c r="D75" s="234" t="s">
        <v>103</v>
      </c>
      <c r="E75" s="235"/>
      <c r="F75" s="204"/>
      <c r="G75" s="76">
        <v>42497</v>
      </c>
      <c r="H75" s="76"/>
      <c r="I75" s="6"/>
      <c r="J75" s="42">
        <v>400</v>
      </c>
      <c r="K75" s="139">
        <v>400</v>
      </c>
      <c r="L75" s="158" t="s">
        <v>132</v>
      </c>
      <c r="M75" s="165"/>
      <c r="N75" s="77"/>
      <c r="P75" s="78"/>
    </row>
    <row r="76" spans="1:16" s="2" customFormat="1" ht="12.75" outlineLevel="1">
      <c r="A76" s="38"/>
      <c r="B76" s="2" t="s">
        <v>90</v>
      </c>
      <c r="C76" s="39"/>
      <c r="D76" s="188" t="s">
        <v>99</v>
      </c>
      <c r="E76" s="176"/>
      <c r="F76" s="174"/>
      <c r="G76" s="76">
        <v>42500</v>
      </c>
      <c r="H76" s="76"/>
      <c r="I76" s="6"/>
      <c r="J76" s="42">
        <v>795</v>
      </c>
      <c r="K76" s="139">
        <v>795</v>
      </c>
      <c r="L76" s="158" t="s">
        <v>146</v>
      </c>
      <c r="M76" s="159"/>
      <c r="P76" s="78"/>
    </row>
    <row r="77" spans="1:16" s="2" customFormat="1" ht="12.75" outlineLevel="1">
      <c r="A77" s="38"/>
      <c r="B77" s="2" t="s">
        <v>100</v>
      </c>
      <c r="C77" s="39"/>
      <c r="D77" s="207" t="s">
        <v>126</v>
      </c>
      <c r="E77" s="187"/>
      <c r="F77" s="186"/>
      <c r="G77" s="76"/>
      <c r="H77" s="76"/>
      <c r="I77" s="6"/>
      <c r="J77" s="42">
        <v>2000</v>
      </c>
      <c r="K77" s="139">
        <v>2000</v>
      </c>
      <c r="L77" s="199" t="s">
        <v>135</v>
      </c>
      <c r="M77" s="159"/>
      <c r="P77" s="78"/>
    </row>
    <row r="78" spans="1:16" s="2" customFormat="1" ht="12.75" outlineLevel="1">
      <c r="A78" s="38"/>
      <c r="B78" s="2" t="s">
        <v>101</v>
      </c>
      <c r="C78" s="39"/>
      <c r="D78" s="188" t="s">
        <v>102</v>
      </c>
      <c r="E78" s="184"/>
      <c r="F78" s="183">
        <v>20000</v>
      </c>
      <c r="G78" s="76">
        <v>42502</v>
      </c>
      <c r="H78" s="76"/>
      <c r="I78" s="6"/>
      <c r="J78" s="42">
        <v>650</v>
      </c>
      <c r="K78" s="139">
        <v>650</v>
      </c>
      <c r="L78" s="158" t="s">
        <v>146</v>
      </c>
      <c r="M78" s="159"/>
      <c r="P78" s="78"/>
    </row>
    <row r="79" spans="1:16" s="2" customFormat="1" ht="12.75" outlineLevel="1">
      <c r="A79" s="38"/>
      <c r="B79" s="2" t="s">
        <v>108</v>
      </c>
      <c r="C79" s="39"/>
      <c r="D79" s="205" t="s">
        <v>112</v>
      </c>
      <c r="E79" s="192"/>
      <c r="F79" s="190"/>
      <c r="G79" s="76">
        <v>42495</v>
      </c>
      <c r="H79" s="76"/>
      <c r="I79" s="6"/>
      <c r="J79" s="42">
        <v>575</v>
      </c>
      <c r="K79" s="139">
        <v>575</v>
      </c>
      <c r="L79" s="158" t="s">
        <v>146</v>
      </c>
      <c r="M79" s="159"/>
      <c r="P79" s="78"/>
    </row>
    <row r="80" spans="1:16" s="2" customFormat="1" ht="12.75" outlineLevel="1">
      <c r="A80" s="38"/>
      <c r="B80" s="2" t="s">
        <v>111</v>
      </c>
      <c r="C80" s="39"/>
      <c r="D80" s="194" t="s">
        <v>112</v>
      </c>
      <c r="E80" s="196"/>
      <c r="F80" s="195">
        <v>20000</v>
      </c>
      <c r="G80" s="76">
        <v>42493</v>
      </c>
      <c r="H80" s="76"/>
      <c r="I80" s="6"/>
      <c r="J80" s="42">
        <v>625</v>
      </c>
      <c r="K80" s="139">
        <v>625</v>
      </c>
      <c r="L80" s="158" t="s">
        <v>132</v>
      </c>
      <c r="M80" s="159"/>
      <c r="P80" s="78"/>
    </row>
    <row r="81" spans="1:16" s="2" customFormat="1" ht="12.75" outlineLevel="1">
      <c r="A81" s="38"/>
      <c r="C81" s="39"/>
      <c r="D81" s="205"/>
      <c r="E81" s="208"/>
      <c r="F81" s="204"/>
      <c r="G81" s="76"/>
      <c r="H81" s="76"/>
      <c r="I81" s="6"/>
      <c r="J81" s="42"/>
      <c r="K81" s="139"/>
      <c r="L81" s="158"/>
      <c r="M81" s="159"/>
      <c r="P81" s="78"/>
    </row>
    <row r="82" spans="1:16" s="2" customFormat="1" ht="12.75" outlineLevel="1">
      <c r="A82" s="38"/>
      <c r="C82" s="39"/>
      <c r="D82" s="191"/>
      <c r="E82" s="192"/>
      <c r="F82" s="190"/>
      <c r="G82" s="76"/>
      <c r="H82" s="76"/>
      <c r="I82" s="6"/>
      <c r="J82" s="42"/>
      <c r="K82" s="139"/>
      <c r="L82" s="158"/>
      <c r="M82" s="159"/>
      <c r="P82" s="78"/>
    </row>
    <row r="83" spans="1:16" s="2" customFormat="1" ht="12.75" outlineLevel="1">
      <c r="A83" s="66"/>
      <c r="D83" s="240"/>
      <c r="E83" s="223"/>
      <c r="F83" s="3"/>
      <c r="I83" s="79"/>
      <c r="J83" s="49" t="s">
        <v>88</v>
      </c>
      <c r="K83" s="146">
        <f>SUM(K76:K82)</f>
        <v>4645</v>
      </c>
      <c r="L83" s="153"/>
      <c r="M83" s="159"/>
    </row>
    <row r="84" spans="1:16" s="2" customFormat="1" ht="13.5" outlineLevel="1" thickBot="1">
      <c r="A84" s="66"/>
      <c r="B84" s="70"/>
      <c r="C84" s="30"/>
      <c r="D84" s="237"/>
      <c r="E84" s="223"/>
      <c r="F84" s="61"/>
      <c r="G84" s="19"/>
      <c r="H84" s="19"/>
      <c r="I84" s="79"/>
      <c r="J84" s="49"/>
      <c r="K84" s="139"/>
      <c r="L84" s="153"/>
      <c r="M84" s="159"/>
    </row>
    <row r="85" spans="1:16" s="2" customFormat="1" ht="13.5" outlineLevel="1" thickBot="1">
      <c r="A85" s="66"/>
      <c r="B85" s="70"/>
      <c r="C85" s="30"/>
      <c r="D85" s="237"/>
      <c r="E85" s="223"/>
      <c r="F85" s="80"/>
      <c r="G85" s="79"/>
      <c r="H85" s="79"/>
      <c r="I85" s="54"/>
      <c r="J85" s="55" t="s">
        <v>63</v>
      </c>
      <c r="K85" s="141">
        <f>SUM(K83,K71)</f>
        <v>5695</v>
      </c>
      <c r="L85" s="153"/>
      <c r="M85" s="159"/>
    </row>
    <row r="86" spans="1:16" s="2" customFormat="1" ht="13.5" hidden="1" thickBot="1">
      <c r="A86" s="81" t="s">
        <v>38</v>
      </c>
      <c r="B86" s="82"/>
      <c r="C86" s="231"/>
      <c r="D86" s="232"/>
      <c r="E86" s="232"/>
      <c r="F86" s="232"/>
      <c r="G86" s="232"/>
      <c r="H86" s="232"/>
      <c r="I86" s="232"/>
      <c r="J86" s="232"/>
      <c r="K86" s="233"/>
      <c r="L86" s="153"/>
      <c r="M86" s="159"/>
    </row>
    <row r="87" spans="1:16" s="2" customFormat="1" ht="12.75" hidden="1">
      <c r="A87" s="44"/>
      <c r="B87" s="83" t="s">
        <v>28</v>
      </c>
      <c r="C87" s="58" t="s">
        <v>41</v>
      </c>
      <c r="D87" s="222" t="s">
        <v>40</v>
      </c>
      <c r="E87" s="223"/>
      <c r="F87" s="59" t="s">
        <v>45</v>
      </c>
      <c r="G87" s="68" t="s">
        <v>22</v>
      </c>
      <c r="H87" s="68"/>
      <c r="I87" s="84" t="s">
        <v>43</v>
      </c>
      <c r="J87" s="60" t="s">
        <v>9</v>
      </c>
      <c r="K87" s="142" t="s">
        <v>10</v>
      </c>
      <c r="L87" s="154"/>
      <c r="M87" s="163"/>
      <c r="N87" s="61"/>
      <c r="O87" s="62"/>
      <c r="P87" s="49"/>
    </row>
    <row r="88" spans="1:16" s="2" customFormat="1" ht="12.75" hidden="1">
      <c r="A88" s="38" t="s">
        <v>39</v>
      </c>
      <c r="C88" s="39" t="s">
        <v>42</v>
      </c>
      <c r="D88" s="234" t="s">
        <v>37</v>
      </c>
      <c r="E88" s="223"/>
      <c r="F88" s="3" t="s">
        <v>37</v>
      </c>
      <c r="G88" s="50" t="s">
        <v>47</v>
      </c>
      <c r="H88" s="50"/>
      <c r="I88" s="85" t="s">
        <v>46</v>
      </c>
      <c r="J88" s="5">
        <v>150</v>
      </c>
      <c r="K88" s="139"/>
      <c r="L88" s="156"/>
      <c r="M88" s="166"/>
      <c r="N88" s="86"/>
    </row>
    <row r="89" spans="1:16" s="2" customFormat="1" ht="12.75" hidden="1">
      <c r="A89" s="66"/>
      <c r="C89" s="39"/>
      <c r="D89" s="218"/>
      <c r="E89" s="219"/>
      <c r="F89" s="219"/>
      <c r="G89" s="87"/>
      <c r="H89" s="87"/>
      <c r="I89" s="88"/>
      <c r="J89" s="49" t="s">
        <v>44</v>
      </c>
      <c r="K89" s="146"/>
      <c r="L89" s="153"/>
      <c r="M89" s="159"/>
    </row>
    <row r="90" spans="1:16" s="2" customFormat="1" ht="12.75" hidden="1">
      <c r="A90" s="66"/>
      <c r="B90" s="70"/>
      <c r="C90" s="39"/>
      <c r="D90" s="218"/>
      <c r="E90" s="219"/>
      <c r="F90" s="219"/>
      <c r="G90" s="87"/>
      <c r="H90" s="87"/>
      <c r="I90" s="88"/>
      <c r="J90" s="89"/>
      <c r="K90" s="139"/>
      <c r="L90" s="153"/>
      <c r="M90" s="159"/>
    </row>
    <row r="91" spans="1:16" s="2" customFormat="1" ht="13.5" hidden="1" thickBot="1">
      <c r="A91" s="90"/>
      <c r="B91" s="91"/>
      <c r="C91" s="39"/>
      <c r="D91" s="218"/>
      <c r="E91" s="219"/>
      <c r="F91" s="219"/>
      <c r="G91" s="87"/>
      <c r="H91" s="87"/>
      <c r="I91" s="92"/>
      <c r="J91" s="93" t="s">
        <v>53</v>
      </c>
      <c r="K91" s="141">
        <f>SUM(K89)</f>
        <v>0</v>
      </c>
      <c r="L91" s="153"/>
      <c r="M91" s="159"/>
    </row>
    <row r="92" spans="1:16" s="2" customFormat="1" ht="13.5" hidden="1" thickBot="1">
      <c r="A92" s="81" t="s">
        <v>50</v>
      </c>
      <c r="B92" s="82"/>
      <c r="C92" s="231"/>
      <c r="D92" s="232"/>
      <c r="E92" s="232"/>
      <c r="F92" s="232"/>
      <c r="G92" s="232"/>
      <c r="H92" s="232"/>
      <c r="I92" s="232"/>
      <c r="J92" s="232"/>
      <c r="K92" s="233"/>
      <c r="L92" s="153"/>
      <c r="M92" s="159"/>
    </row>
    <row r="93" spans="1:16" s="2" customFormat="1" ht="12.75" hidden="1">
      <c r="A93" s="44"/>
      <c r="B93" s="83" t="s">
        <v>28</v>
      </c>
      <c r="C93" s="58" t="s">
        <v>18</v>
      </c>
      <c r="D93" s="243" t="s">
        <v>51</v>
      </c>
      <c r="E93" s="244"/>
      <c r="F93" s="244"/>
      <c r="G93" s="68" t="s">
        <v>22</v>
      </c>
      <c r="H93" s="68"/>
      <c r="I93" s="59" t="s">
        <v>52</v>
      </c>
      <c r="J93" s="60" t="s">
        <v>9</v>
      </c>
      <c r="K93" s="142" t="s">
        <v>10</v>
      </c>
      <c r="L93" s="154"/>
      <c r="M93" s="163"/>
      <c r="N93" s="61"/>
      <c r="P93" s="62"/>
    </row>
    <row r="94" spans="1:16" s="2" customFormat="1" ht="12.75" hidden="1">
      <c r="A94" s="38" t="s">
        <v>54</v>
      </c>
      <c r="C94" s="39" t="s">
        <v>55</v>
      </c>
      <c r="D94" s="218" t="s">
        <v>58</v>
      </c>
      <c r="E94" s="219"/>
      <c r="F94" s="219"/>
      <c r="G94" s="50" t="s">
        <v>37</v>
      </c>
      <c r="H94" s="50"/>
      <c r="I94" s="3"/>
      <c r="J94" s="5">
        <v>835</v>
      </c>
      <c r="K94" s="139">
        <v>0</v>
      </c>
      <c r="L94" s="153"/>
      <c r="M94" s="159"/>
      <c r="O94" s="2" t="s">
        <v>57</v>
      </c>
    </row>
    <row r="95" spans="1:16" s="2" customFormat="1" ht="12.75" hidden="1">
      <c r="A95" s="66"/>
      <c r="C95" s="39"/>
      <c r="D95" s="218" t="s">
        <v>59</v>
      </c>
      <c r="E95" s="219"/>
      <c r="F95" s="219"/>
      <c r="G95" s="87"/>
      <c r="H95" s="87"/>
      <c r="I95" s="88"/>
      <c r="J95" s="49" t="s">
        <v>44</v>
      </c>
      <c r="K95" s="146">
        <f>SUM(K94)</f>
        <v>0</v>
      </c>
      <c r="L95" s="153"/>
      <c r="M95" s="159"/>
    </row>
    <row r="96" spans="1:16" s="2" customFormat="1" ht="12.75" hidden="1">
      <c r="A96" s="66"/>
      <c r="B96" s="70"/>
      <c r="C96" s="39"/>
      <c r="D96" s="218"/>
      <c r="E96" s="219"/>
      <c r="F96" s="219"/>
      <c r="G96" s="87"/>
      <c r="H96" s="87"/>
      <c r="I96" s="88"/>
      <c r="J96" s="89"/>
      <c r="K96" s="139"/>
      <c r="L96" s="153"/>
      <c r="M96" s="159"/>
    </row>
    <row r="97" spans="1:16" s="2" customFormat="1" ht="13.5" hidden="1" thickBot="1">
      <c r="A97" s="90"/>
      <c r="B97" s="91"/>
      <c r="C97" s="39"/>
      <c r="D97" s="218"/>
      <c r="E97" s="219"/>
      <c r="F97" s="219"/>
      <c r="G97" s="87"/>
      <c r="H97" s="87"/>
      <c r="I97" s="92"/>
      <c r="J97" s="93" t="s">
        <v>56</v>
      </c>
      <c r="K97" s="141">
        <f>SUM(K95)</f>
        <v>0</v>
      </c>
      <c r="L97" s="153"/>
      <c r="M97" s="159"/>
    </row>
    <row r="98" spans="1:16" s="2" customFormat="1" ht="13.5" thickBot="1">
      <c r="A98" s="56" t="s">
        <v>23</v>
      </c>
      <c r="B98" s="57"/>
      <c r="C98" s="231"/>
      <c r="D98" s="232"/>
      <c r="E98" s="232"/>
      <c r="F98" s="232"/>
      <c r="G98" s="232"/>
      <c r="H98" s="232"/>
      <c r="I98" s="232"/>
      <c r="J98" s="232"/>
      <c r="K98" s="233"/>
      <c r="L98" s="153"/>
      <c r="M98" s="159"/>
    </row>
    <row r="99" spans="1:16" s="2" customFormat="1" ht="12.75" outlineLevel="1">
      <c r="A99" s="44"/>
      <c r="B99" s="83" t="s">
        <v>28</v>
      </c>
      <c r="C99" s="58"/>
      <c r="D99" s="218"/>
      <c r="E99" s="219"/>
      <c r="F99" s="219"/>
      <c r="G99" s="68"/>
      <c r="H99" s="68"/>
      <c r="I99" s="84"/>
      <c r="J99" s="60" t="s">
        <v>9</v>
      </c>
      <c r="K99" s="142" t="s">
        <v>10</v>
      </c>
      <c r="L99" s="154"/>
      <c r="M99" s="163"/>
      <c r="N99" s="61"/>
      <c r="O99" s="62"/>
      <c r="P99" s="49"/>
    </row>
    <row r="100" spans="1:16" s="2" customFormat="1" ht="12.75" outlineLevel="1">
      <c r="A100" s="95" t="s">
        <v>89</v>
      </c>
      <c r="B100" s="78"/>
      <c r="C100" s="39"/>
      <c r="D100" s="250"/>
      <c r="E100" s="250"/>
      <c r="F100" s="250"/>
      <c r="G100" s="94"/>
      <c r="H100" s="94"/>
      <c r="I100" s="85"/>
      <c r="J100" s="5">
        <v>400</v>
      </c>
      <c r="K100" s="139">
        <v>400</v>
      </c>
      <c r="L100" s="193"/>
      <c r="M100" s="159"/>
    </row>
    <row r="101" spans="1:16" s="2" customFormat="1" ht="12.75" outlineLevel="1">
      <c r="A101" s="95" t="s">
        <v>122</v>
      </c>
      <c r="B101" s="78"/>
      <c r="C101" s="39"/>
      <c r="D101" s="202"/>
      <c r="E101" s="202"/>
      <c r="F101" s="202"/>
      <c r="G101" s="94" t="s">
        <v>148</v>
      </c>
      <c r="H101" s="94"/>
      <c r="I101" s="85"/>
      <c r="J101" s="5">
        <v>1000</v>
      </c>
      <c r="K101" s="139">
        <v>1000</v>
      </c>
      <c r="L101" s="193"/>
      <c r="M101" s="159"/>
    </row>
    <row r="102" spans="1:16" s="2" customFormat="1" ht="12.75" outlineLevel="1">
      <c r="A102" s="95" t="s">
        <v>136</v>
      </c>
      <c r="B102" s="78"/>
      <c r="C102" s="39"/>
      <c r="D102" s="206"/>
      <c r="E102" s="206"/>
      <c r="F102" s="206"/>
      <c r="G102" s="94"/>
      <c r="H102" s="94"/>
      <c r="I102" s="85"/>
      <c r="J102" s="5">
        <v>250</v>
      </c>
      <c r="K102" s="139">
        <v>250</v>
      </c>
      <c r="L102" s="193"/>
      <c r="M102" s="159"/>
    </row>
    <row r="103" spans="1:16" s="2" customFormat="1" ht="12.75" outlineLevel="1">
      <c r="A103" s="95"/>
      <c r="B103" s="78"/>
      <c r="C103" s="39"/>
      <c r="D103" s="125"/>
      <c r="E103" s="125"/>
      <c r="F103" s="125"/>
      <c r="G103" s="94"/>
      <c r="H103" s="94"/>
      <c r="I103" s="85"/>
      <c r="J103" s="5"/>
      <c r="K103" s="139"/>
      <c r="L103" s="153"/>
      <c r="M103" s="159"/>
    </row>
    <row r="104" spans="1:16" s="2" customFormat="1" ht="12.75" outlineLevel="1">
      <c r="A104" s="66"/>
      <c r="C104" s="39"/>
      <c r="D104" s="218"/>
      <c r="E104" s="219"/>
      <c r="F104" s="219"/>
      <c r="G104" s="87"/>
      <c r="H104" s="87"/>
      <c r="I104" s="88"/>
      <c r="J104" s="49" t="s">
        <v>24</v>
      </c>
      <c r="K104" s="146">
        <f>SUM(K100:K103)</f>
        <v>1650</v>
      </c>
      <c r="L104" s="153"/>
      <c r="M104" s="159"/>
    </row>
    <row r="105" spans="1:16" s="2" customFormat="1" ht="13.5" outlineLevel="1" thickBot="1">
      <c r="A105" s="66"/>
      <c r="B105" s="96"/>
      <c r="C105" s="39"/>
      <c r="D105" s="218"/>
      <c r="E105" s="219"/>
      <c r="F105" s="219"/>
      <c r="G105" s="87"/>
      <c r="H105" s="87"/>
      <c r="I105" s="88"/>
      <c r="J105" s="89"/>
      <c r="K105" s="139"/>
      <c r="L105" s="153"/>
      <c r="M105" s="159"/>
    </row>
    <row r="106" spans="1:16" s="2" customFormat="1" ht="13.5" outlineLevel="1" thickBot="1">
      <c r="A106" s="90"/>
      <c r="B106" s="91"/>
      <c r="C106" s="97"/>
      <c r="D106" s="248"/>
      <c r="E106" s="249"/>
      <c r="F106" s="249"/>
      <c r="G106" s="98"/>
      <c r="H106" s="98"/>
      <c r="I106" s="99"/>
      <c r="J106" s="100" t="s">
        <v>29</v>
      </c>
      <c r="K106" s="141">
        <f>SUM(K104)</f>
        <v>1650</v>
      </c>
      <c r="L106" s="153"/>
      <c r="M106" s="159"/>
    </row>
    <row r="107" spans="1:16" ht="13.5" thickBot="1">
      <c r="A107" s="247"/>
      <c r="B107" s="228"/>
      <c r="C107" s="228"/>
      <c r="D107" s="228"/>
      <c r="E107" s="228"/>
      <c r="F107" s="228"/>
      <c r="G107" s="228"/>
      <c r="H107" s="228"/>
      <c r="I107" s="228"/>
      <c r="J107" s="228"/>
      <c r="K107" s="228"/>
      <c r="L107" s="151"/>
    </row>
    <row r="108" spans="1:16" ht="14.25" thickTop="1" thickBot="1">
      <c r="A108" s="101"/>
      <c r="B108" s="101"/>
      <c r="C108" s="101"/>
      <c r="D108" s="101"/>
      <c r="E108" s="102"/>
      <c r="F108" s="11"/>
      <c r="G108" s="11"/>
      <c r="H108" s="11"/>
      <c r="I108" s="122"/>
      <c r="J108" s="123" t="s">
        <v>25</v>
      </c>
      <c r="K108" s="147">
        <f>SUM(K106,K85,K64,K49)</f>
        <v>18126.84</v>
      </c>
      <c r="L108" s="157"/>
      <c r="N108" s="36"/>
    </row>
    <row r="109" spans="1:16" ht="13.5" thickTop="1">
      <c r="A109" s="30"/>
      <c r="B109" s="103" t="s">
        <v>134</v>
      </c>
      <c r="C109" s="30"/>
      <c r="D109" s="30"/>
      <c r="K109" s="148"/>
      <c r="L109" s="151"/>
    </row>
    <row r="110" spans="1:16" ht="14.25">
      <c r="A110" s="104"/>
      <c r="B110" s="30"/>
      <c r="C110" s="30"/>
      <c r="D110" s="30"/>
      <c r="J110" s="36" t="s">
        <v>60</v>
      </c>
      <c r="K110" s="148"/>
      <c r="L110" s="151"/>
    </row>
    <row r="111" spans="1:16" ht="14.25">
      <c r="A111" s="104"/>
      <c r="B111" s="30"/>
      <c r="C111" s="30"/>
      <c r="D111" s="30"/>
      <c r="K111" s="148"/>
      <c r="L111" s="151"/>
    </row>
    <row r="112" spans="1:16" ht="12.75">
      <c r="A112" s="30"/>
      <c r="B112" s="30"/>
      <c r="C112" s="105"/>
      <c r="D112" s="30"/>
      <c r="K112" s="148"/>
      <c r="L112" s="151"/>
    </row>
    <row r="113" spans="1:12" ht="12.75">
      <c r="A113" s="30"/>
      <c r="B113" s="30"/>
      <c r="C113" s="105"/>
      <c r="D113" s="30"/>
      <c r="K113" s="148"/>
      <c r="L113" s="151"/>
    </row>
    <row r="114" spans="1:12" ht="12.75">
      <c r="A114" s="30"/>
      <c r="B114" s="30"/>
      <c r="C114" s="30"/>
      <c r="D114" s="30"/>
      <c r="K114" s="148"/>
      <c r="L114" s="151"/>
    </row>
    <row r="115" spans="1:12" ht="12.75">
      <c r="A115" s="30"/>
      <c r="B115" s="30"/>
      <c r="C115" s="30"/>
      <c r="D115" s="30"/>
      <c r="K115" s="148"/>
      <c r="L115" s="151"/>
    </row>
    <row r="116" spans="1:12" ht="12.75">
      <c r="A116" s="30"/>
      <c r="K116" s="148"/>
      <c r="L116" s="151"/>
    </row>
    <row r="117" spans="1:12" ht="12.75">
      <c r="A117" s="30"/>
      <c r="K117" s="148"/>
      <c r="L117" s="151"/>
    </row>
    <row r="118" spans="1:12" ht="12.75">
      <c r="A118" s="30"/>
      <c r="K118" s="148"/>
      <c r="L118" s="151"/>
    </row>
    <row r="119" spans="1:12" ht="12.75">
      <c r="K119" s="148"/>
      <c r="L119" s="151"/>
    </row>
    <row r="120" spans="1:12" ht="12.75">
      <c r="K120" s="148"/>
      <c r="L120" s="151"/>
    </row>
    <row r="121" spans="1:12" ht="12.75">
      <c r="K121" s="148"/>
      <c r="L121" s="151"/>
    </row>
    <row r="122" spans="1:12" ht="12.75">
      <c r="K122" s="148"/>
      <c r="L122" s="151"/>
    </row>
    <row r="123" spans="1:12" ht="12.75">
      <c r="K123" s="148"/>
      <c r="L123" s="151"/>
    </row>
    <row r="124" spans="1:12" ht="12.75">
      <c r="K124" s="148"/>
      <c r="L124" s="151"/>
    </row>
    <row r="125" spans="1:12" ht="12.75">
      <c r="K125" s="148"/>
      <c r="L125" s="151"/>
    </row>
    <row r="126" spans="1:12" ht="12.75">
      <c r="K126" s="148"/>
      <c r="L126" s="151"/>
    </row>
    <row r="127" spans="1:12" ht="12.75">
      <c r="K127" s="148"/>
      <c r="L127" s="151"/>
    </row>
    <row r="128" spans="1:12" ht="12.75">
      <c r="K128" s="148"/>
      <c r="L128" s="151"/>
    </row>
    <row r="129" spans="11:12" ht="12.75">
      <c r="K129" s="148"/>
      <c r="L129" s="151"/>
    </row>
    <row r="130" spans="11:12" ht="12.75">
      <c r="K130" s="148"/>
      <c r="L130" s="151"/>
    </row>
    <row r="131" spans="11:12" ht="12.75">
      <c r="K131" s="148"/>
      <c r="L131" s="151"/>
    </row>
    <row r="132" spans="11:12" ht="12.75">
      <c r="K132" s="148"/>
      <c r="L132" s="151"/>
    </row>
    <row r="133" spans="11:12" ht="12.75">
      <c r="K133" s="148"/>
      <c r="L133" s="151"/>
    </row>
    <row r="134" spans="11:12" ht="12.75">
      <c r="K134" s="148"/>
      <c r="L134" s="151"/>
    </row>
    <row r="135" spans="11:12" ht="12.75">
      <c r="K135" s="148"/>
      <c r="L135" s="151"/>
    </row>
    <row r="136" spans="11:12" ht="12.75">
      <c r="K136" s="148"/>
      <c r="L136" s="151"/>
    </row>
    <row r="137" spans="11:12" ht="12.75">
      <c r="K137" s="148"/>
      <c r="L137" s="151"/>
    </row>
    <row r="138" spans="11:12" ht="12.75">
      <c r="K138" s="148"/>
      <c r="L138" s="151"/>
    </row>
    <row r="139" spans="11:12" ht="12.75">
      <c r="K139" s="148"/>
      <c r="L139" s="151"/>
    </row>
    <row r="140" spans="11:12" ht="12.75">
      <c r="K140" s="148"/>
      <c r="L140" s="151"/>
    </row>
    <row r="141" spans="11:12" ht="12.75">
      <c r="K141" s="148"/>
      <c r="L141" s="151"/>
    </row>
    <row r="142" spans="11:12" ht="12.75">
      <c r="K142" s="148"/>
      <c r="L142" s="151"/>
    </row>
    <row r="143" spans="11:12" ht="12.75">
      <c r="K143" s="148"/>
      <c r="L143" s="151"/>
    </row>
    <row r="144" spans="11:12" ht="12.75">
      <c r="K144" s="148"/>
      <c r="L144" s="151"/>
    </row>
    <row r="145" spans="11:12" ht="12.75">
      <c r="K145" s="148"/>
      <c r="L145" s="151"/>
    </row>
    <row r="146" spans="11:12" ht="12.75">
      <c r="K146" s="148"/>
      <c r="L146" s="151"/>
    </row>
    <row r="147" spans="11:12" ht="12.75">
      <c r="K147" s="148"/>
      <c r="L147" s="151"/>
    </row>
    <row r="148" spans="11:12" ht="12.75">
      <c r="K148" s="148"/>
      <c r="L148" s="151"/>
    </row>
    <row r="149" spans="11:12" ht="12.75">
      <c r="K149" s="148"/>
      <c r="L149" s="151"/>
    </row>
    <row r="150" spans="11:12" ht="12.75">
      <c r="K150" s="148"/>
      <c r="L150" s="151"/>
    </row>
    <row r="151" spans="11:12" ht="12.75">
      <c r="K151" s="148"/>
      <c r="L151" s="151"/>
    </row>
    <row r="152" spans="11:12" ht="12.75">
      <c r="K152" s="148"/>
      <c r="L152" s="151"/>
    </row>
    <row r="153" spans="11:12" ht="12.75">
      <c r="K153" s="148"/>
      <c r="L153" s="151"/>
    </row>
    <row r="154" spans="11:12" ht="12.75">
      <c r="K154" s="148"/>
      <c r="L154" s="151"/>
    </row>
    <row r="155" spans="11:12" ht="12.75">
      <c r="K155" s="148"/>
      <c r="L155" s="151"/>
    </row>
    <row r="156" spans="11:12" ht="12.75">
      <c r="K156" s="148"/>
      <c r="L156" s="151"/>
    </row>
    <row r="157" spans="11:12" ht="12.75">
      <c r="K157" s="148"/>
      <c r="L157" s="151"/>
    </row>
    <row r="158" spans="11:12" ht="12.75">
      <c r="K158" s="148"/>
      <c r="L158" s="151"/>
    </row>
    <row r="159" spans="11:12" ht="12.75">
      <c r="K159" s="148"/>
      <c r="L159" s="151"/>
    </row>
    <row r="160" spans="11:12" ht="12.75">
      <c r="K160" s="148"/>
      <c r="L160" s="151"/>
    </row>
    <row r="161" spans="11:12" ht="12.75">
      <c r="K161" s="148"/>
      <c r="L161" s="151"/>
    </row>
    <row r="162" spans="11:12" ht="12.75">
      <c r="K162" s="148"/>
      <c r="L162" s="151"/>
    </row>
    <row r="163" spans="11:12" ht="12.75">
      <c r="K163" s="148"/>
      <c r="L163" s="151"/>
    </row>
    <row r="164" spans="11:12" ht="12.75">
      <c r="K164" s="148"/>
      <c r="L164" s="151"/>
    </row>
    <row r="165" spans="11:12" ht="12.75">
      <c r="K165" s="148"/>
      <c r="L165" s="151"/>
    </row>
    <row r="166" spans="11:12" ht="12.75">
      <c r="K166" s="148"/>
      <c r="L166" s="151"/>
    </row>
    <row r="167" spans="11:12" ht="12.75">
      <c r="K167" s="148"/>
      <c r="L167" s="151"/>
    </row>
    <row r="168" spans="11:12" ht="12.75">
      <c r="K168" s="148"/>
      <c r="L168" s="151"/>
    </row>
    <row r="169" spans="11:12" ht="12.75">
      <c r="K169" s="148"/>
      <c r="L169" s="151"/>
    </row>
    <row r="170" spans="11:12" ht="12.75">
      <c r="K170" s="148"/>
      <c r="L170" s="151"/>
    </row>
    <row r="171" spans="11:12" ht="12.75">
      <c r="K171" s="148"/>
      <c r="L171" s="151"/>
    </row>
    <row r="172" spans="11:12" ht="12.75">
      <c r="K172" s="148"/>
      <c r="L172" s="151"/>
    </row>
    <row r="173" spans="11:12" ht="12.75">
      <c r="K173" s="148"/>
      <c r="L173" s="151"/>
    </row>
    <row r="174" spans="11:12" ht="12.75">
      <c r="K174" s="148"/>
      <c r="L174" s="151"/>
    </row>
    <row r="175" spans="11:12" ht="12.75">
      <c r="K175" s="148"/>
      <c r="L175" s="151"/>
    </row>
    <row r="176" spans="11:12" ht="12.75">
      <c r="K176" s="148"/>
      <c r="L176" s="151"/>
    </row>
    <row r="177" spans="11:12" ht="12.75">
      <c r="K177" s="148"/>
      <c r="L177" s="151"/>
    </row>
    <row r="178" spans="11:12" ht="12.75">
      <c r="K178" s="148"/>
      <c r="L178" s="151"/>
    </row>
    <row r="179" spans="11:12" ht="12.75">
      <c r="K179" s="148"/>
      <c r="L179" s="151"/>
    </row>
    <row r="180" spans="11:12" ht="12.75">
      <c r="K180" s="148"/>
      <c r="L180" s="151"/>
    </row>
    <row r="181" spans="11:12" ht="12.75">
      <c r="K181" s="148"/>
      <c r="L181" s="151"/>
    </row>
    <row r="182" spans="11:12" ht="12.75">
      <c r="K182" s="148"/>
      <c r="L182" s="151"/>
    </row>
    <row r="183" spans="11:12" ht="12.75">
      <c r="K183" s="148"/>
      <c r="L183" s="151"/>
    </row>
    <row r="184" spans="11:12" ht="12.75">
      <c r="K184" s="148"/>
      <c r="L184" s="151"/>
    </row>
    <row r="185" spans="11:12" ht="12.75">
      <c r="K185" s="148"/>
      <c r="L185" s="151"/>
    </row>
    <row r="186" spans="11:12" ht="12.75">
      <c r="K186" s="148"/>
      <c r="L186" s="151"/>
    </row>
    <row r="187" spans="11:12" ht="12.75">
      <c r="K187" s="148"/>
      <c r="L187" s="151"/>
    </row>
    <row r="188" spans="11:12" ht="12.75">
      <c r="K188" s="148"/>
      <c r="L188" s="151"/>
    </row>
    <row r="189" spans="11:12" ht="12.75">
      <c r="K189" s="148"/>
      <c r="L189" s="151"/>
    </row>
    <row r="190" spans="11:12" ht="12.75">
      <c r="K190" s="148"/>
      <c r="L190" s="151"/>
    </row>
    <row r="191" spans="11:12" ht="12.75">
      <c r="K191" s="148"/>
      <c r="L191" s="151"/>
    </row>
    <row r="192" spans="11:12" ht="12.75">
      <c r="K192" s="148"/>
      <c r="L192" s="151"/>
    </row>
    <row r="193" spans="11:12" ht="12.75">
      <c r="K193" s="148"/>
      <c r="L193" s="151"/>
    </row>
    <row r="194" spans="11:12" ht="12.75">
      <c r="K194" s="148"/>
      <c r="L194" s="151"/>
    </row>
    <row r="195" spans="11:12" ht="12.75">
      <c r="K195" s="148"/>
      <c r="L195" s="151"/>
    </row>
    <row r="196" spans="11:12" ht="12.75">
      <c r="K196" s="148"/>
      <c r="L196" s="151"/>
    </row>
    <row r="197" spans="11:12" ht="12.75">
      <c r="K197" s="148"/>
      <c r="L197" s="151"/>
    </row>
    <row r="198" spans="11:12" ht="12.75">
      <c r="K198" s="148"/>
      <c r="L198" s="151"/>
    </row>
    <row r="199" spans="11:12" ht="12.75">
      <c r="K199" s="148"/>
      <c r="L199" s="151"/>
    </row>
    <row r="200" spans="11:12" ht="12.75">
      <c r="K200" s="148"/>
      <c r="L200" s="151"/>
    </row>
    <row r="201" spans="11:12" ht="12.75">
      <c r="K201" s="148"/>
      <c r="L201" s="151"/>
    </row>
    <row r="202" spans="11:12" ht="12.75">
      <c r="K202" s="148"/>
      <c r="L202" s="151"/>
    </row>
    <row r="203" spans="11:12" ht="12.75">
      <c r="K203" s="148"/>
      <c r="L203" s="151"/>
    </row>
    <row r="204" spans="11:12" ht="12.75">
      <c r="K204" s="148"/>
      <c r="L204" s="151"/>
    </row>
    <row r="205" spans="11:12" ht="12.75">
      <c r="K205" s="148"/>
      <c r="L205" s="151"/>
    </row>
    <row r="206" spans="11:12" ht="12.75">
      <c r="K206" s="148"/>
      <c r="L206" s="151"/>
    </row>
    <row r="207" spans="11:12" ht="12.75">
      <c r="K207" s="148"/>
      <c r="L207" s="151"/>
    </row>
    <row r="208" spans="11:12" ht="12.75">
      <c r="K208" s="148"/>
      <c r="L208" s="151"/>
    </row>
    <row r="209" spans="11:12" ht="12.75">
      <c r="K209" s="148"/>
      <c r="L209" s="151"/>
    </row>
    <row r="210" spans="11:12" ht="12.75">
      <c r="K210" s="148"/>
      <c r="L210" s="151"/>
    </row>
    <row r="211" spans="11:12" ht="12.75">
      <c r="K211" s="148"/>
      <c r="L211" s="151"/>
    </row>
    <row r="212" spans="11:12" ht="12.75">
      <c r="K212" s="148"/>
      <c r="L212" s="151"/>
    </row>
    <row r="213" spans="11:12" ht="12.75">
      <c r="K213" s="148"/>
      <c r="L213" s="151"/>
    </row>
    <row r="214" spans="11:12" ht="12.75">
      <c r="K214" s="148"/>
      <c r="L214" s="151"/>
    </row>
    <row r="215" spans="11:12" ht="12.75">
      <c r="K215" s="148"/>
      <c r="L215" s="151"/>
    </row>
    <row r="216" spans="11:12" ht="12.75">
      <c r="K216" s="148"/>
      <c r="L216" s="151"/>
    </row>
    <row r="217" spans="11:12" ht="12.75">
      <c r="K217" s="148"/>
      <c r="L217" s="151"/>
    </row>
    <row r="218" spans="11:12" ht="12.75">
      <c r="K218" s="148"/>
      <c r="L218" s="151"/>
    </row>
    <row r="219" spans="11:12" ht="12.75">
      <c r="K219" s="148"/>
      <c r="L219" s="151"/>
    </row>
    <row r="220" spans="11:12" ht="12.75">
      <c r="K220" s="148"/>
      <c r="L220" s="151"/>
    </row>
    <row r="221" spans="11:12" ht="12.75">
      <c r="K221" s="148"/>
      <c r="L221" s="151"/>
    </row>
    <row r="222" spans="11:12" ht="12.75">
      <c r="K222" s="148"/>
      <c r="L222" s="151"/>
    </row>
    <row r="223" spans="11:12" ht="12.75">
      <c r="K223" s="148"/>
      <c r="L223" s="151"/>
    </row>
    <row r="224" spans="11:12" ht="12.75">
      <c r="K224" s="148"/>
      <c r="L224" s="151"/>
    </row>
    <row r="225" spans="11:12" ht="12.75">
      <c r="K225" s="148"/>
      <c r="L225" s="151"/>
    </row>
    <row r="226" spans="11:12" ht="12.75">
      <c r="K226" s="148"/>
      <c r="L226" s="151"/>
    </row>
    <row r="227" spans="11:12" ht="12.75">
      <c r="K227" s="148"/>
      <c r="L227" s="151"/>
    </row>
    <row r="228" spans="11:12" ht="12.75">
      <c r="K228" s="148"/>
      <c r="L228" s="151"/>
    </row>
    <row r="229" spans="11:12" ht="12.75">
      <c r="K229" s="148"/>
      <c r="L229" s="151"/>
    </row>
    <row r="230" spans="11:12" ht="12.75">
      <c r="K230" s="148"/>
      <c r="L230" s="151"/>
    </row>
    <row r="231" spans="11:12" ht="12.75">
      <c r="K231" s="148"/>
      <c r="L231" s="151"/>
    </row>
    <row r="232" spans="11:12" ht="12.75">
      <c r="K232" s="148"/>
      <c r="L232" s="151"/>
    </row>
    <row r="233" spans="11:12" ht="12.75">
      <c r="K233" s="148"/>
      <c r="L233" s="151"/>
    </row>
    <row r="234" spans="11:12" ht="12.75">
      <c r="K234" s="148"/>
      <c r="L234" s="151"/>
    </row>
    <row r="235" spans="11:12" ht="12.75">
      <c r="K235" s="148"/>
      <c r="L235" s="151"/>
    </row>
    <row r="236" spans="11:12" ht="12.75">
      <c r="K236" s="148"/>
      <c r="L236" s="151"/>
    </row>
    <row r="237" spans="11:12" ht="12.75">
      <c r="K237" s="148"/>
      <c r="L237" s="151"/>
    </row>
    <row r="238" spans="11:12" ht="12.75">
      <c r="K238" s="148"/>
      <c r="L238" s="151"/>
    </row>
    <row r="239" spans="11:12" ht="12.75">
      <c r="K239" s="148"/>
      <c r="L239" s="151"/>
    </row>
    <row r="240" spans="11:12" ht="12.75">
      <c r="K240" s="148"/>
      <c r="L240" s="151"/>
    </row>
    <row r="241" spans="11:12" ht="12.75">
      <c r="K241" s="148"/>
      <c r="L241" s="151"/>
    </row>
    <row r="242" spans="11:12" ht="12.75">
      <c r="K242" s="148"/>
      <c r="L242" s="151"/>
    </row>
    <row r="243" spans="11:12" ht="12.75">
      <c r="K243" s="148"/>
      <c r="L243" s="151"/>
    </row>
    <row r="244" spans="11:12" ht="12.75">
      <c r="K244" s="148"/>
      <c r="L244" s="151"/>
    </row>
    <row r="245" spans="11:12" ht="12.75">
      <c r="K245" s="148"/>
      <c r="L245" s="151"/>
    </row>
    <row r="246" spans="11:12" ht="12.75">
      <c r="K246" s="148"/>
      <c r="L246" s="151"/>
    </row>
    <row r="247" spans="11:12" ht="12.75">
      <c r="K247" s="148"/>
      <c r="L247" s="151"/>
    </row>
    <row r="248" spans="11:12" ht="12.75">
      <c r="K248" s="148"/>
      <c r="L248" s="151"/>
    </row>
    <row r="249" spans="11:12" ht="12.75">
      <c r="K249" s="148"/>
      <c r="L249" s="151"/>
    </row>
    <row r="250" spans="11:12" ht="12.75">
      <c r="K250" s="148"/>
      <c r="L250" s="151"/>
    </row>
    <row r="251" spans="11:12" ht="12.75">
      <c r="K251" s="148"/>
      <c r="L251" s="151"/>
    </row>
    <row r="252" spans="11:12" ht="12.75">
      <c r="K252" s="148"/>
      <c r="L252" s="151"/>
    </row>
    <row r="253" spans="11:12" ht="12.75">
      <c r="K253" s="148"/>
      <c r="L253" s="151"/>
    </row>
    <row r="254" spans="11:12" ht="12.75">
      <c r="K254" s="148"/>
      <c r="L254" s="151"/>
    </row>
    <row r="255" spans="11:12" ht="12.75">
      <c r="K255" s="148"/>
      <c r="L255" s="151"/>
    </row>
    <row r="256" spans="11:12" ht="12.75">
      <c r="K256" s="148"/>
      <c r="L256" s="151"/>
    </row>
    <row r="257" spans="11:12" ht="12.75">
      <c r="K257" s="148"/>
      <c r="L257" s="151"/>
    </row>
    <row r="258" spans="11:12" ht="12.75">
      <c r="K258" s="148"/>
      <c r="L258" s="151"/>
    </row>
    <row r="259" spans="11:12" ht="12.75">
      <c r="K259" s="148"/>
      <c r="L259" s="151"/>
    </row>
    <row r="260" spans="11:12" ht="12.75">
      <c r="K260" s="148"/>
      <c r="L260" s="151"/>
    </row>
    <row r="261" spans="11:12" ht="12.75">
      <c r="K261" s="148"/>
      <c r="L261" s="151"/>
    </row>
    <row r="262" spans="11:12" ht="12.75">
      <c r="K262" s="148"/>
      <c r="L262" s="151"/>
    </row>
    <row r="263" spans="11:12" ht="12.75">
      <c r="K263" s="148"/>
      <c r="L263" s="151"/>
    </row>
    <row r="264" spans="11:12" ht="12.75">
      <c r="K264" s="148"/>
      <c r="L264" s="151"/>
    </row>
    <row r="265" spans="11:12" ht="12.75">
      <c r="K265" s="148"/>
      <c r="L265" s="151"/>
    </row>
    <row r="266" spans="11:12" ht="12.75">
      <c r="K266" s="148"/>
      <c r="L266" s="151"/>
    </row>
    <row r="267" spans="11:12" ht="12.75">
      <c r="K267" s="148"/>
      <c r="L267" s="151"/>
    </row>
    <row r="268" spans="11:12" ht="12.75">
      <c r="K268" s="148"/>
      <c r="L268" s="151"/>
    </row>
    <row r="269" spans="11:12" ht="12.75">
      <c r="K269" s="148"/>
      <c r="L269" s="151"/>
    </row>
    <row r="270" spans="11:12" ht="12.75">
      <c r="K270" s="148"/>
      <c r="L270" s="151"/>
    </row>
    <row r="271" spans="11:12" ht="12.75">
      <c r="K271" s="148"/>
      <c r="L271" s="151"/>
    </row>
    <row r="272" spans="11:12" ht="12.75">
      <c r="K272" s="148"/>
      <c r="L272" s="151"/>
    </row>
    <row r="273" spans="11:12" ht="12.75">
      <c r="K273" s="148"/>
      <c r="L273" s="151"/>
    </row>
    <row r="274" spans="11:12" ht="12.75">
      <c r="K274" s="148"/>
      <c r="L274" s="151"/>
    </row>
    <row r="275" spans="11:12" ht="12.75">
      <c r="K275" s="148"/>
      <c r="L275" s="151"/>
    </row>
    <row r="276" spans="11:12" ht="12.75">
      <c r="K276" s="148"/>
      <c r="L276" s="151"/>
    </row>
    <row r="277" spans="11:12" ht="12.75">
      <c r="K277" s="148"/>
      <c r="L277" s="151"/>
    </row>
    <row r="278" spans="11:12" ht="12.75">
      <c r="K278" s="148"/>
      <c r="L278" s="151"/>
    </row>
    <row r="279" spans="11:12" ht="12.75">
      <c r="K279" s="148"/>
      <c r="L279" s="151"/>
    </row>
    <row r="280" spans="11:12" ht="12.75">
      <c r="K280" s="148"/>
      <c r="L280" s="151"/>
    </row>
    <row r="281" spans="11:12" ht="12.75">
      <c r="K281" s="148"/>
      <c r="L281" s="151"/>
    </row>
    <row r="282" spans="11:12" ht="12.75">
      <c r="K282" s="148"/>
      <c r="L282" s="151"/>
    </row>
    <row r="283" spans="11:12" ht="12.75">
      <c r="K283" s="148"/>
      <c r="L283" s="151"/>
    </row>
    <row r="284" spans="11:12">
      <c r="K284" s="148"/>
    </row>
    <row r="285" spans="11:12">
      <c r="K285" s="148"/>
    </row>
    <row r="286" spans="11:12">
      <c r="K286" s="148"/>
    </row>
    <row r="287" spans="11:12">
      <c r="K287" s="148"/>
    </row>
    <row r="288" spans="11:12">
      <c r="K288" s="148"/>
    </row>
    <row r="289" spans="11:11">
      <c r="K289" s="148"/>
    </row>
    <row r="290" spans="11:11">
      <c r="K290" s="148"/>
    </row>
    <row r="291" spans="11:11">
      <c r="K291" s="148"/>
    </row>
    <row r="292" spans="11:11">
      <c r="K292" s="148"/>
    </row>
    <row r="293" spans="11:11">
      <c r="K293" s="148"/>
    </row>
    <row r="294" spans="11:11">
      <c r="K294" s="148"/>
    </row>
    <row r="295" spans="11:11">
      <c r="K295" s="148"/>
    </row>
    <row r="296" spans="11:11">
      <c r="K296" s="148"/>
    </row>
    <row r="297" spans="11:11">
      <c r="K297" s="148"/>
    </row>
    <row r="298" spans="11:11">
      <c r="K298" s="148"/>
    </row>
    <row r="299" spans="11:11">
      <c r="K299" s="148"/>
    </row>
    <row r="300" spans="11:11">
      <c r="K300" s="148"/>
    </row>
    <row r="301" spans="11:11">
      <c r="K301" s="148"/>
    </row>
    <row r="302" spans="11:11">
      <c r="K302" s="148"/>
    </row>
    <row r="303" spans="11:11">
      <c r="K303" s="148"/>
    </row>
    <row r="304" spans="11:11">
      <c r="K304" s="148"/>
    </row>
    <row r="305" spans="11:11">
      <c r="K305" s="148"/>
    </row>
    <row r="306" spans="11:11">
      <c r="K306" s="148"/>
    </row>
    <row r="307" spans="11:11">
      <c r="K307" s="148"/>
    </row>
    <row r="308" spans="11:11">
      <c r="K308" s="148"/>
    </row>
    <row r="309" spans="11:11">
      <c r="K309" s="148"/>
    </row>
    <row r="310" spans="11:11">
      <c r="K310" s="148"/>
    </row>
    <row r="311" spans="11:11">
      <c r="K311" s="148"/>
    </row>
    <row r="312" spans="11:11">
      <c r="K312" s="148"/>
    </row>
    <row r="313" spans="11:11">
      <c r="K313" s="148"/>
    </row>
    <row r="314" spans="11:11">
      <c r="K314" s="148"/>
    </row>
    <row r="315" spans="11:11">
      <c r="K315" s="148"/>
    </row>
    <row r="316" spans="11:11">
      <c r="K316" s="148"/>
    </row>
    <row r="317" spans="11:11">
      <c r="K317" s="148"/>
    </row>
    <row r="318" spans="11:11">
      <c r="K318" s="148"/>
    </row>
    <row r="319" spans="11:11">
      <c r="K319" s="148"/>
    </row>
    <row r="320" spans="11:11">
      <c r="K320" s="148"/>
    </row>
    <row r="321" spans="11:11">
      <c r="K321" s="148"/>
    </row>
    <row r="322" spans="11:11">
      <c r="K322" s="148"/>
    </row>
    <row r="323" spans="11:11">
      <c r="K323" s="148"/>
    </row>
    <row r="324" spans="11:11">
      <c r="K324" s="148"/>
    </row>
    <row r="325" spans="11:11">
      <c r="K325" s="148"/>
    </row>
    <row r="326" spans="11:11">
      <c r="K326" s="148"/>
    </row>
    <row r="327" spans="11:11">
      <c r="K327" s="148"/>
    </row>
    <row r="328" spans="11:11">
      <c r="K328" s="148"/>
    </row>
  </sheetData>
  <mergeCells count="72">
    <mergeCell ref="G71:I71"/>
    <mergeCell ref="D105:F105"/>
    <mergeCell ref="I2:J2"/>
    <mergeCell ref="C3:D3"/>
    <mergeCell ref="G3:K3"/>
    <mergeCell ref="C5:D5"/>
    <mergeCell ref="G4:K4"/>
    <mergeCell ref="E5:F5"/>
    <mergeCell ref="G5:K7"/>
    <mergeCell ref="C6:D6"/>
    <mergeCell ref="C50:K50"/>
    <mergeCell ref="C14:K14"/>
    <mergeCell ref="E11:F11"/>
    <mergeCell ref="G8:K8"/>
    <mergeCell ref="G9:K10"/>
    <mergeCell ref="E8:F8"/>
    <mergeCell ref="G11:K11"/>
    <mergeCell ref="A107:K107"/>
    <mergeCell ref="D67:E67"/>
    <mergeCell ref="D64:F64"/>
    <mergeCell ref="C65:K65"/>
    <mergeCell ref="D66:E66"/>
    <mergeCell ref="D73:E73"/>
    <mergeCell ref="D104:F104"/>
    <mergeCell ref="D84:E84"/>
    <mergeCell ref="D106:F106"/>
    <mergeCell ref="D99:F99"/>
    <mergeCell ref="D90:F90"/>
    <mergeCell ref="D100:F100"/>
    <mergeCell ref="D96:F96"/>
    <mergeCell ref="C98:K98"/>
    <mergeCell ref="D97:F97"/>
    <mergeCell ref="D95:F95"/>
    <mergeCell ref="D94:F94"/>
    <mergeCell ref="G54:I54"/>
    <mergeCell ref="D62:F62"/>
    <mergeCell ref="D85:E85"/>
    <mergeCell ref="G56:I56"/>
    <mergeCell ref="G58:I58"/>
    <mergeCell ref="D58:F58"/>
    <mergeCell ref="G62:I62"/>
    <mergeCell ref="G63:I63"/>
    <mergeCell ref="D83:E83"/>
    <mergeCell ref="G57:I57"/>
    <mergeCell ref="C92:K92"/>
    <mergeCell ref="D93:F93"/>
    <mergeCell ref="D68:E68"/>
    <mergeCell ref="D69:E69"/>
    <mergeCell ref="C86:K86"/>
    <mergeCell ref="F73:H73"/>
    <mergeCell ref="D91:F91"/>
    <mergeCell ref="D87:E87"/>
    <mergeCell ref="D88:E88"/>
    <mergeCell ref="D74:E74"/>
    <mergeCell ref="D89:F89"/>
    <mergeCell ref="D75:E75"/>
    <mergeCell ref="E9:F9"/>
    <mergeCell ref="C11:D11"/>
    <mergeCell ref="G53:I53"/>
    <mergeCell ref="D53:F53"/>
    <mergeCell ref="D63:F63"/>
    <mergeCell ref="G51:I51"/>
    <mergeCell ref="D51:F51"/>
    <mergeCell ref="D52:F52"/>
    <mergeCell ref="D54:F54"/>
    <mergeCell ref="D56:F56"/>
    <mergeCell ref="D59:F59"/>
    <mergeCell ref="D57:F57"/>
    <mergeCell ref="C10:D10"/>
    <mergeCell ref="A12:K12"/>
    <mergeCell ref="G59:I59"/>
    <mergeCell ref="G52:I52"/>
  </mergeCells>
  <phoneticPr fontId="2" type="noConversion"/>
  <printOptions horizontalCentered="1" verticalCentered="1"/>
  <pageMargins left="0.2" right="0.2" top="0.25" bottom="0.25" header="0.25" footer="0.25"/>
  <pageSetup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TBG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Perfection Industrial Sales;Ashley Gardner</dc:creator>
  <cp:lastModifiedBy>eric</cp:lastModifiedBy>
  <cp:lastPrinted>2013-06-07T15:16:53Z</cp:lastPrinted>
  <dcterms:created xsi:type="dcterms:W3CDTF">2009-06-30T18:00:57Z</dcterms:created>
  <dcterms:modified xsi:type="dcterms:W3CDTF">2016-05-09T16:09:22Z</dcterms:modified>
</cp:coreProperties>
</file>